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<sst xmlns="http://schemas.openxmlformats.org/spreadsheetml/2006/main" count="29" uniqueCount="29">
  <si>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Отчет о фактическом выполнении сметы </t>
  </si>
  <si>
    <t>за 9 мес.2012г. по ТСЖ "Рябинушка"</t>
  </si>
  <si>
    <t xml:space="preserve">№пп </t>
  </si>
  <si>
    <t>Наименование затрат</t>
  </si>
  <si>
    <t>Сумма планируемых расходов</t>
  </si>
  <si>
    <t>Фактически произведенные расходы</t>
  </si>
  <si>
    <t>Оплата за обслуживание домофона</t>
  </si>
  <si>
    <t>Вывоз мусора</t>
  </si>
  <si>
    <t>Уборка снега</t>
  </si>
  <si>
    <t>Оплата за эл.энергию мест общ.польз.</t>
  </si>
  <si>
    <t>З/плата обслуживающего персонала</t>
  </si>
  <si>
    <t>Налоги с ФОТ</t>
  </si>
  <si>
    <t>Единый налог</t>
  </si>
  <si>
    <t>Оплата по договору с ООО "Марийскгаз"</t>
  </si>
  <si>
    <t>Оплата по договору за прочистку дымоходов и вентканалов.</t>
  </si>
  <si>
    <t>Затраты на замеры сопротивления изоляции</t>
  </si>
  <si>
    <t>Услуги банка</t>
  </si>
  <si>
    <t>Затраты на приобретение инвентаря,оборудования</t>
  </si>
  <si>
    <t>Затраты на приобретение канцтоваров,бланков</t>
  </si>
  <si>
    <t>Фонд ТСЖ</t>
  </si>
  <si>
    <t>*фонд аварийного ремонта</t>
  </si>
  <si>
    <t>приямки, огнезащитная обработка</t>
  </si>
  <si>
    <t>*текущий ремонт</t>
  </si>
  <si>
    <t>крыша, бордюры, асфальтобетонное покрытие</t>
  </si>
  <si>
    <t>*резервный фонд предприятия</t>
  </si>
  <si>
    <t>*юридические услуги</t>
  </si>
  <si>
    <t>Итого:</t>
  </si>
  <si>
    <t>Управляющая ТСЖ "Рябинушка"</t>
  </si>
  <si>
    <t>И.Н.Басова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</si>
</sst>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25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4" fillId="0" borderId="1" xfId="20" applyNumberFormat="1" applyFont="1" applyBorder="1" applyAlignment="1">
      <alignment horizontal="center"/>
      <protection/>
    </xf>
    <xf numFmtId="164" fontId="4" fillId="0" borderId="1" xfId="20" applyFont="1" applyBorder="1" applyAlignment="1">
      <alignment vertical="center"/>
      <protection/>
    </xf>
    <xf numFmtId="166" fontId="6" fillId="2" borderId="1" xfId="20" applyNumberFormat="1" applyFont="1" applyFill="1" applyBorder="1" applyAlignment="1">
      <alignment horizontal="center"/>
      <protection/>
    </xf>
    <xf numFmtId="166" fontId="4" fillId="0" borderId="2" xfId="20" applyNumberFormat="1" applyFont="1" applyFill="1" applyBorder="1" applyAlignment="1">
      <alignment horizontal="center"/>
      <protection/>
    </xf>
    <xf numFmtId="164" fontId="4" fillId="2" borderId="1" xfId="20" applyFont="1" applyFill="1" applyBorder="1">
      <alignment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G7" sqref="G7"/>
    </sheetView>
  </sheetViews>
  <sheetFormatPr defaultColWidth="9.140625" defaultRowHeight="12.75"/>
  <cols>
    <col min="1" max="1" width="5.140625" style="1" customWidth="1"/>
    <col min="2" max="2" width="32.57421875" style="1" customWidth="1"/>
    <col min="3" max="3" width="21.140625" style="1" customWidth="1"/>
    <col min="4" max="4" width="23.421875" style="1" customWidth="1"/>
    <col min="5" max="16384" width="8.7109375" style="1" customWidth="1"/>
  </cols>
  <sheetData>
    <row r="1" ht="12.75">
      <c r="B1" s="2" t="s">
        <v>0</v>
      </c>
    </row>
    <row r="2" spans="2:3" ht="12.75">
      <c r="B2" s="2"/>
      <c r="C2" s="3" t="s">
        <v>1</v>
      </c>
    </row>
    <row r="4" spans="1:4" ht="12.75">
      <c r="A4" s="4" t="s">
        <v>2</v>
      </c>
      <c r="B4" s="5" t="s">
        <v>3</v>
      </c>
      <c r="C4" s="5" t="s">
        <v>4</v>
      </c>
      <c r="D4" s="4" t="s">
        <v>5</v>
      </c>
    </row>
    <row r="5" spans="1:4" ht="31.5" customHeight="1">
      <c r="A5" s="6">
        <v>1</v>
      </c>
      <c r="B5" s="4" t="s">
        <v>6</v>
      </c>
      <c r="C5" s="7">
        <v>30000</v>
      </c>
      <c r="D5" s="8">
        <v>19800</v>
      </c>
    </row>
    <row r="6" spans="1:4" ht="18" customHeight="1">
      <c r="A6" s="6">
        <v>2</v>
      </c>
      <c r="B6" s="4" t="s">
        <v>7</v>
      </c>
      <c r="C6" s="7">
        <v>25000</v>
      </c>
      <c r="D6" s="8">
        <v>15778</v>
      </c>
    </row>
    <row r="7" spans="1:4" ht="18" customHeight="1">
      <c r="A7" s="6">
        <v>3</v>
      </c>
      <c r="B7" s="4" t="s">
        <v>8</v>
      </c>
      <c r="C7" s="7">
        <v>11200</v>
      </c>
      <c r="D7" s="8">
        <v>4730</v>
      </c>
    </row>
    <row r="8" spans="1:4" ht="30.75" customHeight="1">
      <c r="A8" s="6">
        <v>4</v>
      </c>
      <c r="B8" s="4" t="s">
        <v>9</v>
      </c>
      <c r="C8" s="7">
        <v>28000</v>
      </c>
      <c r="D8" s="8">
        <v>20788</v>
      </c>
    </row>
    <row r="9" spans="1:4" ht="28.5" customHeight="1">
      <c r="A9" s="6">
        <v>5</v>
      </c>
      <c r="B9" s="4" t="s">
        <v>10</v>
      </c>
      <c r="C9" s="7">
        <v>490000</v>
      </c>
      <c r="D9" s="8">
        <v>346333.04</v>
      </c>
    </row>
    <row r="10" spans="1:4" ht="18" customHeight="1">
      <c r="A10" s="6">
        <v>6</v>
      </c>
      <c r="B10" s="4" t="s">
        <v>11</v>
      </c>
      <c r="C10" s="7">
        <v>166600</v>
      </c>
      <c r="D10" s="8">
        <v>110582.19</v>
      </c>
    </row>
    <row r="11" spans="1:4" ht="18" customHeight="1">
      <c r="A11" s="6">
        <v>7</v>
      </c>
      <c r="B11" s="4" t="s">
        <v>12</v>
      </c>
      <c r="C11" s="7">
        <v>25000</v>
      </c>
      <c r="D11" s="8">
        <v>13000</v>
      </c>
    </row>
    <row r="12" spans="1:4" ht="31.5" customHeight="1">
      <c r="A12" s="6">
        <v>8</v>
      </c>
      <c r="B12" s="4" t="s">
        <v>13</v>
      </c>
      <c r="C12" s="7">
        <v>15720</v>
      </c>
      <c r="D12" s="8">
        <v>0</v>
      </c>
    </row>
    <row r="13" spans="1:4" ht="49.5" customHeight="1">
      <c r="A13" s="9">
        <v>9</v>
      </c>
      <c r="B13" s="4" t="s">
        <v>14</v>
      </c>
      <c r="C13" s="7">
        <v>10440</v>
      </c>
      <c r="D13" s="8">
        <v>0</v>
      </c>
    </row>
    <row r="14" spans="1:4" ht="37.5" customHeight="1">
      <c r="A14" s="9">
        <v>10</v>
      </c>
      <c r="B14" s="4" t="s">
        <v>15</v>
      </c>
      <c r="C14" s="7">
        <v>15000</v>
      </c>
      <c r="D14" s="8">
        <f>14725.29</f>
        <v>14725.29</v>
      </c>
    </row>
    <row r="15" spans="1:4" ht="18" customHeight="1">
      <c r="A15" s="6">
        <v>10</v>
      </c>
      <c r="B15" s="4" t="s">
        <v>16</v>
      </c>
      <c r="C15" s="7">
        <v>28000</v>
      </c>
      <c r="D15" s="8">
        <v>18736</v>
      </c>
    </row>
    <row r="16" spans="1:4" ht="32.25" customHeight="1">
      <c r="A16" s="6">
        <v>11</v>
      </c>
      <c r="B16" s="4" t="s">
        <v>17</v>
      </c>
      <c r="C16" s="7">
        <v>50000</v>
      </c>
      <c r="D16" s="8">
        <v>41301</v>
      </c>
    </row>
    <row r="17" spans="1:4" ht="36" customHeight="1">
      <c r="A17" s="6">
        <v>12</v>
      </c>
      <c r="B17" s="4" t="s">
        <v>18</v>
      </c>
      <c r="C17" s="7">
        <v>5000</v>
      </c>
      <c r="D17" s="8">
        <v>1910</v>
      </c>
    </row>
    <row r="18" spans="1:4" ht="18" customHeight="1">
      <c r="A18" s="6">
        <v>13</v>
      </c>
      <c r="B18" s="4" t="s">
        <v>19</v>
      </c>
      <c r="C18" s="7">
        <f>SUM(C19:C22)</f>
        <v>127000</v>
      </c>
      <c r="D18" s="10">
        <f>SUM(D19:D22)</f>
        <v>102592</v>
      </c>
    </row>
    <row r="19" spans="1:5" ht="18" customHeight="1">
      <c r="A19" s="6"/>
      <c r="B19" s="4" t="s">
        <v>20</v>
      </c>
      <c r="C19" s="7">
        <v>25000</v>
      </c>
      <c r="D19" s="11">
        <f>9357+30000</f>
        <v>39357</v>
      </c>
      <c r="E19" s="1" t="s">
        <v>21</v>
      </c>
    </row>
    <row r="20" spans="1:5" ht="18" customHeight="1">
      <c r="A20" s="6"/>
      <c r="B20" s="4" t="s">
        <v>22</v>
      </c>
      <c r="C20" s="7">
        <v>80000</v>
      </c>
      <c r="D20" s="8">
        <f>26677+25000+5811</f>
        <v>57488</v>
      </c>
      <c r="E20" s="1" t="s">
        <v>23</v>
      </c>
    </row>
    <row r="21" spans="1:4" ht="18" customHeight="1">
      <c r="A21" s="6"/>
      <c r="B21" s="6" t="s">
        <v>24</v>
      </c>
      <c r="C21" s="7">
        <v>12000</v>
      </c>
      <c r="D21" s="8"/>
    </row>
    <row r="22" spans="1:4" ht="12.75">
      <c r="A22" s="6"/>
      <c r="B22" s="6" t="s">
        <v>25</v>
      </c>
      <c r="C22" s="7">
        <v>10000</v>
      </c>
      <c r="D22" s="8">
        <v>5747</v>
      </c>
    </row>
    <row r="23" spans="1:4" ht="12.75">
      <c r="A23" s="6"/>
      <c r="B23" s="6"/>
      <c r="C23" s="7"/>
      <c r="D23" s="8"/>
    </row>
    <row r="24" spans="1:4" ht="12.75">
      <c r="A24" s="6"/>
      <c r="B24" s="6" t="s">
        <v>26</v>
      </c>
      <c r="C24" s="7">
        <f>C5+C6+C7+C8+C9+C10+C11+C12+C13+C14+C15+C16+C17+C18</f>
        <v>1026960</v>
      </c>
      <c r="D24" s="7">
        <f>D5+D6+D7+D8+D9+D10+D11+D12+D13+D14+D15+D16+D17+D18</f>
        <v>710275.52</v>
      </c>
    </row>
    <row r="25" spans="1:4" ht="12.75">
      <c r="A25" s="6"/>
      <c r="B25" s="6"/>
      <c r="C25" s="12"/>
      <c r="D25" s="8"/>
    </row>
    <row r="26" spans="1:4" ht="12.75">
      <c r="A26" s="6"/>
      <c r="B26" s="6"/>
      <c r="C26" s="12"/>
      <c r="D26" s="6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 t="s">
        <v>27</v>
      </c>
      <c r="C29" s="13"/>
      <c r="D29" s="13" t="s">
        <v>28</v>
      </c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2012-10-19T05:10:52Z</dcterms:modified>
  <cp:category/>
  <cp:version/>
  <cp:contentType/>
  <cp:contentStatus/>
</cp:coreProperties>
</file>