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11" activeTab="19"/>
  </bookViews>
  <sheets>
    <sheet name="Новикова 7" sheetId="1" r:id="rId1"/>
    <sheet name="Новикова 8" sheetId="2" r:id="rId2"/>
    <sheet name="Новикова 20" sheetId="3" r:id="rId3"/>
    <sheet name="Новикова 21" sheetId="4" r:id="rId4"/>
    <sheet name="Новикова 24" sheetId="5" r:id="rId5"/>
    <sheet name="Новикова 53" sheetId="6" r:id="rId6"/>
    <sheet name="Новикова 54" sheetId="7" r:id="rId7"/>
    <sheet name="Новикова 55" sheetId="8" r:id="rId8"/>
    <sheet name="Новикова 56" sheetId="9" r:id="rId9"/>
    <sheet name="Садовая 6" sheetId="10" r:id="rId10"/>
    <sheet name="Садовая 58" sheetId="11" r:id="rId11"/>
    <sheet name="Садовая 59" sheetId="12" r:id="rId12"/>
    <sheet name="Садовая 60" sheetId="13" r:id="rId13"/>
    <sheet name="Садовая 62" sheetId="14" r:id="rId14"/>
    <sheet name="Мира 51" sheetId="15" r:id="rId15"/>
    <sheet name="Мира 52" sheetId="16" r:id="rId16"/>
    <sheet name="Мира 57" sheetId="17" r:id="rId17"/>
    <sheet name="Мира 61" sheetId="18" r:id="rId18"/>
    <sheet name="Дружбы 9" sheetId="19" r:id="rId19"/>
    <sheet name="Молодежная 36" sheetId="20" r:id="rId20"/>
  </sheets>
  <definedNames/>
  <calcPr fullCalcOnLoad="1"/>
</workbook>
</file>

<file path=xl/sharedStrings.xml><?xml version="1.0" encoding="utf-8"?>
<sst xmlns="http://schemas.openxmlformats.org/spreadsheetml/2006/main" count="563" uniqueCount="58">
  <si>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</si>
  <si>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</si>
  <si>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</si>
  <si>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</si>
  <si>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</si>
  <si>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</si>
  <si>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</si>
  <si>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Установка  электросчетчиков (1 шт.)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</si>
  <si>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</si>
  <si>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</si>
  <si>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</si>
  <si>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</si>
  <si>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</si>
  <si>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</si>
  <si>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</si>
  <si>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</si>
  <si>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</si>
  <si>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</si>
  <si>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</si>
  <si>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</si>
  <si>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</si>
  <si>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</si>
  <si>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</si>
  <si>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</si>
  <si>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</si>
  <si>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</si>
  <si>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№ 7 по ул. Новикова с. Вятское за 2011 год</t>
  </si>
  <si>
    <t>Проверка вентканалов -  4 раза в год</t>
  </si>
  <si>
    <t>Установка  электросчетчиков</t>
  </si>
  <si>
    <t>Установка  электросчетчиков (2 шт.)</t>
  </si>
  <si>
    <t>Проверка вентканалов -  1 раз в год</t>
  </si>
  <si>
    <t>Проверка вентканалов -  4  раза в год</t>
  </si>
  <si>
    <t>Установка  электросчетчиков ( 4 шт)</t>
  </si>
  <si>
    <t>№ 8 по ул. Новикова с. Вятское за 2012 год</t>
  </si>
  <si>
    <t>Установка  электросчетчиков ( шт.)</t>
  </si>
  <si>
    <t>№ 20 по ул. Новикова с. Вятское за 2012 год</t>
  </si>
  <si>
    <t>№ 21 по ул. Новикова с. Вятское за 2012 год</t>
  </si>
  <si>
    <t>№ 24 по ул. Новикова с. Вятское за 2012 год</t>
  </si>
  <si>
    <t>№ 53 по ул. Новикова с. Вятское за 2012 год</t>
  </si>
  <si>
    <t>№ 54 по ул. Новикова с. Вятское за 2012 год</t>
  </si>
  <si>
    <t>Установка  электросчетчиков (5 шт.)</t>
  </si>
  <si>
    <t>№ 55 по ул. Новикова с. Вятское за 2012 год</t>
  </si>
  <si>
    <t>№ 56 по ул. Новикова с. Вятское за 2012 год</t>
  </si>
  <si>
    <t>№ 6 по ул. Садовая с. Вятское за 2012 год</t>
  </si>
  <si>
    <t>№58 по ул. Садовая с. Вятское за 2012 год</t>
  </si>
  <si>
    <t>№59 по ул. Садовая с. Вятское за 2012 год</t>
  </si>
  <si>
    <t>№60 по ул. Садовая с. Вятское за 2012 год</t>
  </si>
  <si>
    <t>№62 по ул. Садовая с. Вятское за 2012 год</t>
  </si>
  <si>
    <t>№51 по ул. Мира с. Вятское за 2012 год</t>
  </si>
  <si>
    <t>Установка  электросчетчиков  ( 4 шт)</t>
  </si>
  <si>
    <t>№52 по ул. Мира с. Вятское за 2012 год</t>
  </si>
  <si>
    <t>Установка  электросчетчиков  (1 шт.)</t>
  </si>
  <si>
    <t>№57 по ул. Мира с. Вятское за 2012 год</t>
  </si>
  <si>
    <t>Установка  электросчетчиков  ( 1 шт)</t>
  </si>
  <si>
    <t>№61 по ул. Мира с. Вятское за 2012 год</t>
  </si>
  <si>
    <t>Установка  электросчетчиков   ( шт.)</t>
  </si>
  <si>
    <t>№9 по ул. Дружбы с. Вятское за 2012 год</t>
  </si>
  <si>
    <t>№36 по ул. Молодежная с. Вятское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</si>
</sst>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830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32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755</v>
      </c>
      <c r="D13" s="1"/>
      <c r="E13" s="1"/>
    </row>
    <row r="14" spans="1:5" ht="33" customHeight="1">
      <c r="A14" s="3">
        <v>9</v>
      </c>
      <c r="B14" s="5" t="s">
        <v>13</v>
      </c>
      <c r="C14" s="4">
        <v>3247</v>
      </c>
      <c r="D14" s="1"/>
      <c r="E14" s="1"/>
    </row>
    <row r="15" spans="1:5" ht="18.75">
      <c r="A15" s="3">
        <v>10</v>
      </c>
      <c r="B15" s="5" t="s">
        <v>14</v>
      </c>
      <c r="C15" s="4">
        <v>2219</v>
      </c>
      <c r="D15" s="1"/>
      <c r="E15" s="1"/>
    </row>
    <row r="16" spans="1:5" ht="18.75">
      <c r="A16" s="3">
        <v>11</v>
      </c>
      <c r="B16" s="5" t="s">
        <v>15</v>
      </c>
      <c r="C16" s="4">
        <v>6726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19093</v>
      </c>
      <c r="D23" s="1"/>
      <c r="E23" s="1"/>
    </row>
    <row r="24" spans="1:5" ht="18.75">
      <c r="A24" s="3"/>
      <c r="B24" s="6" t="s">
        <v>22</v>
      </c>
      <c r="C24" s="6">
        <f>SUM(C6:C23)</f>
        <v>55257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C13" sqref="C1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733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2780</v>
      </c>
      <c r="D14" s="1"/>
      <c r="E14" s="1"/>
    </row>
    <row r="15" spans="1:5" ht="18.75">
      <c r="A15" s="3">
        <v>10</v>
      </c>
      <c r="B15" s="5" t="s">
        <v>14</v>
      </c>
      <c r="C15" s="4">
        <v>2932</v>
      </c>
      <c r="D15" s="1"/>
      <c r="E15" s="1"/>
    </row>
    <row r="16" spans="1:5" ht="18.75">
      <c r="A16" s="3">
        <v>11</v>
      </c>
      <c r="B16" s="5" t="s">
        <v>15</v>
      </c>
      <c r="C16" s="4">
        <v>6519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18509</v>
      </c>
      <c r="D23" s="1"/>
      <c r="E23" s="1"/>
    </row>
    <row r="24" spans="1:5" ht="18.75">
      <c r="A24" s="3"/>
      <c r="B24" s="6" t="s">
        <v>22</v>
      </c>
      <c r="C24" s="6">
        <f>SUM(C6:C23)</f>
        <v>47702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19" sqref="C1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834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29</v>
      </c>
      <c r="C9" s="4">
        <v>226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1453</v>
      </c>
      <c r="D13" s="1"/>
      <c r="E13" s="1"/>
    </row>
    <row r="14" spans="1:5" ht="33" customHeight="1">
      <c r="A14" s="3">
        <v>9</v>
      </c>
      <c r="B14" s="5" t="s">
        <v>13</v>
      </c>
      <c r="C14" s="4">
        <v>8627</v>
      </c>
      <c r="D14" s="1"/>
      <c r="E14" s="1"/>
    </row>
    <row r="15" spans="1:5" ht="18.75">
      <c r="A15" s="3">
        <v>10</v>
      </c>
      <c r="B15" s="5" t="s">
        <v>14</v>
      </c>
      <c r="C15" s="4">
        <v>10165</v>
      </c>
      <c r="D15" s="1"/>
      <c r="E15" s="1"/>
    </row>
    <row r="16" spans="1:5" ht="18.75">
      <c r="A16" s="3">
        <v>11</v>
      </c>
      <c r="B16" s="5" t="s">
        <v>15</v>
      </c>
      <c r="C16" s="4">
        <v>7363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20902</v>
      </c>
      <c r="D23" s="1"/>
      <c r="E23" s="1"/>
    </row>
    <row r="24" spans="1:5" ht="18.75">
      <c r="A24" s="3"/>
      <c r="B24" s="6" t="s">
        <v>22</v>
      </c>
      <c r="C24" s="6">
        <f>SUM(C6:C23)</f>
        <v>67090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C18" sqref="C18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849</f>
        <v>849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453</v>
      </c>
      <c r="D13" s="1"/>
      <c r="E13" s="1"/>
    </row>
    <row r="14" spans="1:5" ht="33" customHeight="1">
      <c r="A14" s="3">
        <v>9</v>
      </c>
      <c r="B14" s="5" t="s">
        <v>13</v>
      </c>
      <c r="C14" s="4">
        <v>9427</v>
      </c>
      <c r="D14" s="1"/>
      <c r="E14" s="1"/>
    </row>
    <row r="15" spans="1:5" ht="18.75">
      <c r="A15" s="3">
        <v>10</v>
      </c>
      <c r="B15" s="5" t="s">
        <v>14</v>
      </c>
      <c r="C15" s="4">
        <v>7547</v>
      </c>
      <c r="D15" s="1"/>
      <c r="E15" s="1"/>
    </row>
    <row r="16" spans="1:5" ht="18.75">
      <c r="A16" s="3">
        <v>11</v>
      </c>
      <c r="B16" s="5" t="s">
        <v>15</v>
      </c>
      <c r="C16" s="4">
        <v>7395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20994</v>
      </c>
      <c r="D23" s="1"/>
      <c r="E23" s="1"/>
    </row>
    <row r="24" spans="1:5" ht="18.75">
      <c r="A24" s="3"/>
      <c r="B24" s="6" t="s">
        <v>22</v>
      </c>
      <c r="C24" s="6">
        <f>SUM(C6:C23)</f>
        <v>64185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849</f>
        <v>849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34</v>
      </c>
      <c r="C9" s="4"/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11993</v>
      </c>
      <c r="D13" s="1"/>
      <c r="E13" s="1"/>
    </row>
    <row r="14" spans="1:5" ht="33" customHeight="1">
      <c r="A14" s="3">
        <v>9</v>
      </c>
      <c r="B14" s="5" t="s">
        <v>13</v>
      </c>
      <c r="C14" s="4">
        <v>16334</v>
      </c>
      <c r="D14" s="1"/>
      <c r="E14" s="1"/>
    </row>
    <row r="15" spans="1:5" ht="18.75">
      <c r="A15" s="3">
        <v>10</v>
      </c>
      <c r="B15" s="5" t="s">
        <v>14</v>
      </c>
      <c r="C15" s="4">
        <v>42501</v>
      </c>
      <c r="D15" s="1"/>
      <c r="E15" s="1"/>
    </row>
    <row r="16" spans="1:5" ht="18.75">
      <c r="A16" s="3">
        <v>11</v>
      </c>
      <c r="B16" s="5" t="s">
        <v>15</v>
      </c>
      <c r="C16" s="4">
        <v>7414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21047</v>
      </c>
      <c r="D23" s="1"/>
      <c r="E23" s="1"/>
    </row>
    <row r="24" spans="1:5" ht="18.75">
      <c r="A24" s="3"/>
      <c r="B24" s="6" t="s">
        <v>22</v>
      </c>
      <c r="C24" s="6">
        <f>SUM(C6:C23)</f>
        <v>117658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f>846</f>
        <v>846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760</v>
      </c>
      <c r="D13" s="1"/>
      <c r="E13" s="1"/>
    </row>
    <row r="14" spans="1:5" ht="33" customHeight="1">
      <c r="A14" s="3">
        <v>9</v>
      </c>
      <c r="B14" s="5" t="s">
        <v>13</v>
      </c>
      <c r="C14" s="4">
        <v>5949</v>
      </c>
      <c r="D14" s="1"/>
      <c r="E14" s="1"/>
    </row>
    <row r="15" spans="1:5" ht="18.75">
      <c r="A15" s="3">
        <v>10</v>
      </c>
      <c r="B15" s="5" t="s">
        <v>14</v>
      </c>
      <c r="C15" s="4">
        <v>9614</v>
      </c>
      <c r="D15" s="1"/>
      <c r="E15" s="1"/>
    </row>
    <row r="16" spans="1:5" ht="18.75">
      <c r="A16" s="3">
        <v>11</v>
      </c>
      <c r="B16" s="5" t="s">
        <v>15</v>
      </c>
      <c r="C16" s="4">
        <v>7358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20889</v>
      </c>
      <c r="D23" s="1"/>
      <c r="E23" s="1"/>
    </row>
    <row r="24" spans="1:5" ht="18.75">
      <c r="A24" s="3"/>
      <c r="B24" s="6" t="s">
        <v>22</v>
      </c>
      <c r="C24" s="6">
        <f>SUM(C6:C23)</f>
        <v>62936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B24" sqref="B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1761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49</v>
      </c>
      <c r="C9" s="4">
        <v>452</v>
      </c>
      <c r="D9" s="1"/>
      <c r="E9" s="1"/>
    </row>
    <row r="10" spans="1:5" ht="37.5">
      <c r="A10" s="3">
        <v>5</v>
      </c>
      <c r="B10" s="5" t="s">
        <v>8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9</v>
      </c>
      <c r="C11" s="4"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6222</v>
      </c>
      <c r="D13" s="1"/>
      <c r="E13" s="1"/>
    </row>
    <row r="14" spans="1:5" ht="33" customHeight="1">
      <c r="A14" s="3">
        <v>9</v>
      </c>
      <c r="B14" s="5" t="s">
        <v>13</v>
      </c>
      <c r="C14" s="4">
        <v>13798</v>
      </c>
      <c r="D14" s="1"/>
      <c r="E14" s="1"/>
    </row>
    <row r="15" spans="1:5" ht="18.75">
      <c r="A15" s="3">
        <v>10</v>
      </c>
      <c r="B15" s="5" t="s">
        <v>14</v>
      </c>
      <c r="C15" s="4">
        <v>10527</v>
      </c>
      <c r="D15" s="1"/>
      <c r="E15" s="1"/>
    </row>
    <row r="16" spans="1:5" ht="18.75">
      <c r="A16" s="3">
        <v>11</v>
      </c>
      <c r="B16" s="5" t="s">
        <v>15</v>
      </c>
      <c r="C16" s="4">
        <v>15963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45316</v>
      </c>
      <c r="D23" s="1"/>
      <c r="E23" s="1"/>
    </row>
    <row r="24" spans="1:5" ht="18.75">
      <c r="A24" s="3"/>
      <c r="B24" s="6" t="s">
        <v>22</v>
      </c>
      <c r="C24" s="6">
        <f>SUM(C6:C23)</f>
        <v>122433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7" sqref="D7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1750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51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9</v>
      </c>
      <c r="C11" s="4"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1034</v>
      </c>
      <c r="D13" s="1"/>
      <c r="E13" s="1"/>
    </row>
    <row r="14" spans="1:5" ht="33" customHeight="1">
      <c r="A14" s="3">
        <v>9</v>
      </c>
      <c r="B14" s="5" t="s">
        <v>13</v>
      </c>
      <c r="C14" s="4">
        <v>6973</v>
      </c>
      <c r="D14" s="1"/>
      <c r="E14" s="1"/>
    </row>
    <row r="15" spans="1:5" ht="18.75">
      <c r="A15" s="3">
        <v>10</v>
      </c>
      <c r="B15" s="5" t="s">
        <v>14</v>
      </c>
      <c r="C15" s="4">
        <v>7027</v>
      </c>
      <c r="D15" s="1"/>
      <c r="E15" s="1"/>
    </row>
    <row r="16" spans="1:5" ht="18.75">
      <c r="A16" s="3">
        <v>11</v>
      </c>
      <c r="B16" s="5" t="s">
        <v>15</v>
      </c>
      <c r="C16" s="4">
        <v>15914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45177</v>
      </c>
      <c r="D23" s="1"/>
      <c r="E23" s="1"/>
    </row>
    <row r="24" spans="1:5" ht="18.75">
      <c r="A24" s="3"/>
      <c r="B24" s="6" t="s">
        <v>22</v>
      </c>
      <c r="C24" s="6">
        <f>SUM(C6:C23)</f>
        <v>106382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C10" sqref="C10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848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53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8353</v>
      </c>
      <c r="D14" s="1"/>
      <c r="E14" s="1"/>
    </row>
    <row r="15" spans="1:5" ht="18.75">
      <c r="A15" s="3">
        <v>11</v>
      </c>
      <c r="B15" s="5" t="s">
        <v>14</v>
      </c>
      <c r="C15" s="4">
        <v>8370</v>
      </c>
      <c r="D15" s="1"/>
      <c r="E15" s="1"/>
    </row>
    <row r="16" spans="1:5" ht="18.75">
      <c r="A16" s="3">
        <v>12</v>
      </c>
      <c r="B16" s="5" t="s">
        <v>15</v>
      </c>
      <c r="C16" s="4">
        <v>7114</v>
      </c>
      <c r="D16" s="1"/>
      <c r="E16" s="1"/>
    </row>
    <row r="17" spans="1:5" ht="37.5">
      <c r="A17" s="3">
        <v>13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14</v>
      </c>
      <c r="B18" s="5" t="s">
        <v>17</v>
      </c>
      <c r="C18" s="4" t="s">
        <v>10</v>
      </c>
      <c r="D18" s="1"/>
      <c r="E18" s="1"/>
    </row>
    <row r="19" spans="1:5" ht="18.75">
      <c r="A19" s="3">
        <v>15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16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17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18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19</v>
      </c>
      <c r="B23" s="5" t="s">
        <v>21</v>
      </c>
      <c r="C23" s="4">
        <v>20195</v>
      </c>
      <c r="D23" s="1"/>
      <c r="E23" s="1"/>
    </row>
    <row r="24" spans="1:5" ht="18.75">
      <c r="A24" s="3"/>
      <c r="B24" s="6" t="s">
        <v>22</v>
      </c>
      <c r="C24" s="6">
        <f>SUM(C6:C23)</f>
        <v>62513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3" sqref="C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838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55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240</v>
      </c>
      <c r="D13" s="1"/>
      <c r="E13" s="1"/>
    </row>
    <row r="14" spans="1:5" ht="33" customHeight="1">
      <c r="A14" s="3">
        <v>9</v>
      </c>
      <c r="B14" s="5" t="s">
        <v>13</v>
      </c>
      <c r="C14" s="4">
        <v>1877</v>
      </c>
      <c r="D14" s="1"/>
      <c r="E14" s="1"/>
    </row>
    <row r="15" spans="1:5" ht="18.75">
      <c r="A15" s="3">
        <v>10</v>
      </c>
      <c r="B15" s="5" t="s">
        <v>14</v>
      </c>
      <c r="C15" s="4">
        <v>3902</v>
      </c>
      <c r="D15" s="1"/>
      <c r="E15" s="1"/>
    </row>
    <row r="16" spans="1:5" ht="18.75">
      <c r="A16" s="3">
        <v>11</v>
      </c>
      <c r="B16" s="5" t="s">
        <v>15</v>
      </c>
      <c r="C16" s="4">
        <v>7349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v>1334</v>
      </c>
      <c r="D21" s="1"/>
      <c r="E21" s="1"/>
    </row>
    <row r="22" spans="1:5" ht="18.75">
      <c r="A22" s="3">
        <v>17</v>
      </c>
      <c r="B22" s="5" t="s">
        <v>20</v>
      </c>
      <c r="C22" s="4"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20882</v>
      </c>
      <c r="D23" s="1"/>
      <c r="E23" s="1"/>
    </row>
    <row r="24" spans="1:5" ht="18.75">
      <c r="A24" s="3"/>
      <c r="B24" s="6" t="s">
        <v>22</v>
      </c>
      <c r="C24" s="6">
        <f>SUM(C6:C23)</f>
        <v>52608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3" sqref="B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30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 t="s">
        <v>10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 t="s">
        <v>10</v>
      </c>
      <c r="D13" s="1"/>
      <c r="E13" s="1"/>
    </row>
    <row r="14" spans="1:5" ht="33" customHeight="1">
      <c r="A14" s="3">
        <v>9</v>
      </c>
      <c r="B14" s="5" t="s">
        <v>13</v>
      </c>
      <c r="C14" s="4">
        <v>661</v>
      </c>
      <c r="D14" s="1"/>
      <c r="E14" s="1"/>
    </row>
    <row r="15" spans="1:5" ht="18.75">
      <c r="A15" s="3">
        <v>10</v>
      </c>
      <c r="B15" s="5" t="s">
        <v>14</v>
      </c>
      <c r="C15" s="4">
        <v>119</v>
      </c>
      <c r="D15" s="1"/>
      <c r="E15" s="1"/>
    </row>
    <row r="16" spans="1:5" ht="18.75">
      <c r="A16" s="3">
        <v>11</v>
      </c>
      <c r="B16" s="5" t="s">
        <v>15</v>
      </c>
      <c r="C16" s="4">
        <v>2923</v>
      </c>
      <c r="D16" s="1"/>
      <c r="E16" s="1"/>
    </row>
    <row r="17" spans="1:5" ht="37.5">
      <c r="A17" s="3">
        <v>12</v>
      </c>
      <c r="B17" s="5" t="s">
        <v>16</v>
      </c>
      <c r="C17" s="4">
        <f>1317</f>
        <v>1317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8299</v>
      </c>
      <c r="D23" s="1"/>
      <c r="E23" s="1"/>
    </row>
    <row r="24" spans="1:5" ht="18.75">
      <c r="A24" s="3"/>
      <c r="B24" s="6" t="s">
        <v>22</v>
      </c>
      <c r="C24" s="6">
        <f>SUM(C6:C23)</f>
        <v>24613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31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827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3769</v>
      </c>
      <c r="D13" s="1"/>
      <c r="E13" s="1"/>
    </row>
    <row r="14" spans="1:5" ht="33" customHeight="1">
      <c r="A14" s="3">
        <v>9</v>
      </c>
      <c r="B14" s="5" t="s">
        <v>13</v>
      </c>
      <c r="C14" s="4">
        <v>3365</v>
      </c>
      <c r="D14" s="1"/>
      <c r="E14" s="1"/>
    </row>
    <row r="15" spans="1:5" ht="18.75">
      <c r="A15" s="3">
        <v>10</v>
      </c>
      <c r="B15" s="5" t="s">
        <v>14</v>
      </c>
      <c r="C15" s="4">
        <v>12931</v>
      </c>
      <c r="D15" s="1"/>
      <c r="E15" s="1"/>
    </row>
    <row r="16" spans="1:5" ht="18.75">
      <c r="A16" s="3">
        <v>11</v>
      </c>
      <c r="B16" s="5" t="s">
        <v>15</v>
      </c>
      <c r="C16" s="4">
        <v>6725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19092</v>
      </c>
      <c r="D23" s="1"/>
      <c r="E23" s="1"/>
    </row>
    <row r="24" spans="1:5" ht="18.75">
      <c r="A24" s="3"/>
      <c r="B24" s="6" t="s">
        <v>22</v>
      </c>
      <c r="C24" s="6">
        <f>SUM(C6:C23)</f>
        <v>68644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57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2417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2341</v>
      </c>
      <c r="D13" s="1"/>
      <c r="E13" s="1"/>
    </row>
    <row r="14" spans="1:5" ht="33" customHeight="1">
      <c r="A14" s="3">
        <v>9</v>
      </c>
      <c r="B14" s="5" t="s">
        <v>13</v>
      </c>
      <c r="C14" s="4">
        <v>3591</v>
      </c>
      <c r="D14" s="1"/>
      <c r="E14" s="1"/>
    </row>
    <row r="15" spans="1:5" ht="18.75">
      <c r="A15" s="3">
        <v>10</v>
      </c>
      <c r="B15" s="5" t="s">
        <v>14</v>
      </c>
      <c r="C15" s="4">
        <v>10002</v>
      </c>
      <c r="D15" s="1"/>
      <c r="E15" s="1"/>
    </row>
    <row r="16" spans="1:5" ht="18.75">
      <c r="A16" s="3">
        <v>11</v>
      </c>
      <c r="B16" s="5" t="s">
        <v>15</v>
      </c>
      <c r="C16" s="4">
        <v>15478</v>
      </c>
      <c r="D16" s="1"/>
      <c r="E16" s="1"/>
    </row>
    <row r="17" spans="1:5" ht="37.5">
      <c r="A17" s="3">
        <v>12</v>
      </c>
      <c r="B17" s="5" t="s">
        <v>16</v>
      </c>
      <c r="C17" s="4">
        <f>5928</f>
        <v>5928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43939</v>
      </c>
      <c r="D23" s="1"/>
      <c r="E23" s="1"/>
    </row>
    <row r="24" spans="1:5" ht="18.75">
      <c r="A24" s="3"/>
      <c r="B24" s="6" t="s">
        <v>22</v>
      </c>
      <c r="C24" s="6">
        <f>SUM(C6:C23)</f>
        <v>112362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35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997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7</v>
      </c>
      <c r="C9" s="4">
        <v>113</v>
      </c>
      <c r="D9" s="1"/>
      <c r="E9" s="1"/>
    </row>
    <row r="10" spans="1:5" ht="37.5">
      <c r="A10" s="3">
        <v>5</v>
      </c>
      <c r="B10" s="5" t="s">
        <v>8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5657</v>
      </c>
      <c r="D13" s="1"/>
      <c r="E13" s="1"/>
    </row>
    <row r="14" spans="1:5" ht="33" customHeight="1">
      <c r="A14" s="3">
        <v>9</v>
      </c>
      <c r="B14" s="5" t="s">
        <v>13</v>
      </c>
      <c r="C14" s="4">
        <f>5498</f>
        <v>5498</v>
      </c>
      <c r="D14" s="1"/>
      <c r="E14" s="1"/>
    </row>
    <row r="15" spans="1:5" ht="18.75">
      <c r="A15" s="3">
        <v>10</v>
      </c>
      <c r="B15" s="5" t="s">
        <v>14</v>
      </c>
      <c r="C15" s="4">
        <v>11075</v>
      </c>
      <c r="D15" s="1"/>
      <c r="E15" s="1"/>
    </row>
    <row r="16" spans="1:5" ht="18.75">
      <c r="A16" s="3">
        <v>11</v>
      </c>
      <c r="B16" s="5" t="s">
        <v>15</v>
      </c>
      <c r="C16" s="4">
        <v>8509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24157</v>
      </c>
      <c r="D23" s="1"/>
      <c r="E23" s="1"/>
    </row>
    <row r="24" spans="1:5" ht="18.75">
      <c r="A24" s="3"/>
      <c r="B24" s="6" t="s">
        <v>22</v>
      </c>
      <c r="C24" s="6">
        <f>SUM(C6:C23)</f>
        <v>79211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9" sqref="C19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27</v>
      </c>
      <c r="C6" s="4">
        <f>11411</f>
        <v>11411</v>
      </c>
      <c r="D6" s="1"/>
      <c r="E6" s="1"/>
    </row>
    <row r="7" spans="1:5" ht="33.75" customHeight="1">
      <c r="A7" s="3">
        <v>2</v>
      </c>
      <c r="B7" s="5" t="s">
        <v>5</v>
      </c>
      <c r="C7" s="4">
        <v>1051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318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1043</v>
      </c>
      <c r="D13" s="1"/>
      <c r="E13" s="1"/>
    </row>
    <row r="14" spans="1:5" ht="33" customHeight="1">
      <c r="A14" s="3">
        <v>9</v>
      </c>
      <c r="B14" s="5" t="s">
        <v>13</v>
      </c>
      <c r="C14" s="4">
        <v>1974</v>
      </c>
      <c r="D14" s="1"/>
      <c r="E14" s="1"/>
    </row>
    <row r="15" spans="1:5" ht="18.75">
      <c r="A15" s="3">
        <v>10</v>
      </c>
      <c r="B15" s="5" t="s">
        <v>14</v>
      </c>
      <c r="C15" s="4">
        <f>3129</f>
        <v>3129</v>
      </c>
      <c r="D15" s="1"/>
      <c r="E15" s="1"/>
    </row>
    <row r="16" spans="1:5" ht="18.75">
      <c r="A16" s="3">
        <v>11</v>
      </c>
      <c r="B16" s="5" t="s">
        <v>15</v>
      </c>
      <c r="C16" s="4">
        <v>8908</v>
      </c>
      <c r="D16" s="1"/>
      <c r="E16" s="1"/>
    </row>
    <row r="17" spans="1:5" ht="37.5">
      <c r="A17" s="3">
        <v>12</v>
      </c>
      <c r="B17" s="5" t="s">
        <v>16</v>
      </c>
      <c r="C17" s="4">
        <f>2635</f>
        <v>2635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25289</v>
      </c>
      <c r="D23" s="1"/>
      <c r="E23" s="1"/>
    </row>
    <row r="24" spans="1:5" ht="18.75">
      <c r="A24" s="3"/>
      <c r="B24" s="6" t="s">
        <v>22</v>
      </c>
      <c r="C24" s="6">
        <f>SUM(C6:C23)</f>
        <v>64599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30</v>
      </c>
      <c r="C6" s="4">
        <f>2852</f>
        <v>2852</v>
      </c>
      <c r="D6" s="1"/>
      <c r="E6" s="1"/>
    </row>
    <row r="7" spans="1:5" ht="33.75" customHeight="1">
      <c r="A7" s="3">
        <v>2</v>
      </c>
      <c r="B7" s="5" t="s">
        <v>5</v>
      </c>
      <c r="C7" s="4">
        <v>817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530</v>
      </c>
      <c r="D10" s="1"/>
      <c r="E10" s="1"/>
    </row>
    <row r="11" spans="1:5" ht="23.25" customHeight="1">
      <c r="A11" s="3">
        <v>6</v>
      </c>
      <c r="B11" s="5" t="s">
        <v>9</v>
      </c>
      <c r="C11" s="4" t="s">
        <v>10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636</v>
      </c>
      <c r="D13" s="1"/>
      <c r="E13" s="1"/>
    </row>
    <row r="14" spans="1:5" ht="33" customHeight="1">
      <c r="A14" s="3">
        <v>9</v>
      </c>
      <c r="B14" s="5" t="s">
        <v>13</v>
      </c>
      <c r="C14" s="4">
        <v>4995</v>
      </c>
      <c r="D14" s="1"/>
      <c r="E14" s="1"/>
    </row>
    <row r="15" spans="1:5" ht="18.75">
      <c r="A15" s="3">
        <v>10</v>
      </c>
      <c r="B15" s="5" t="s">
        <v>14</v>
      </c>
      <c r="C15" s="4">
        <v>2389</v>
      </c>
      <c r="D15" s="1"/>
      <c r="E15" s="1"/>
    </row>
    <row r="16" spans="1:5" ht="18.75">
      <c r="A16" s="3">
        <v>11</v>
      </c>
      <c r="B16" s="5" t="s">
        <v>15</v>
      </c>
      <c r="C16" s="4">
        <v>6673</v>
      </c>
      <c r="D16" s="1"/>
      <c r="E16" s="1"/>
    </row>
    <row r="17" spans="1:5" ht="37.5">
      <c r="A17" s="3">
        <v>12</v>
      </c>
      <c r="B17" s="5" t="s">
        <v>16</v>
      </c>
      <c r="C17" s="4">
        <f>3952</f>
        <v>3952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18944</v>
      </c>
      <c r="D23" s="1"/>
      <c r="E23" s="1"/>
    </row>
    <row r="24" spans="1:5" ht="18.75">
      <c r="A24" s="3"/>
      <c r="B24" s="6" t="s">
        <v>22</v>
      </c>
      <c r="C24" s="6">
        <f>SUM(C6:C23)</f>
        <v>58040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1731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9</v>
      </c>
      <c r="C11" s="4"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3732</v>
      </c>
      <c r="D13" s="1"/>
      <c r="E13" s="1"/>
    </row>
    <row r="14" spans="1:5" ht="33" customHeight="1">
      <c r="A14" s="3">
        <v>9</v>
      </c>
      <c r="B14" s="5" t="s">
        <v>13</v>
      </c>
      <c r="C14" s="4">
        <v>10792</v>
      </c>
      <c r="D14" s="1"/>
      <c r="E14" s="1"/>
    </row>
    <row r="15" spans="1:5" ht="18.75">
      <c r="A15" s="3">
        <v>10</v>
      </c>
      <c r="B15" s="5" t="s">
        <v>14</v>
      </c>
      <c r="C15" s="4">
        <v>20657</v>
      </c>
      <c r="D15" s="1"/>
      <c r="E15" s="1"/>
    </row>
    <row r="16" spans="1:5" ht="18.75">
      <c r="A16" s="3">
        <v>11</v>
      </c>
      <c r="B16" s="5" t="s">
        <v>15</v>
      </c>
      <c r="C16" s="4">
        <v>15959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45306</v>
      </c>
      <c r="D23" s="1"/>
      <c r="E23" s="1"/>
    </row>
    <row r="24" spans="1:5" ht="18.75">
      <c r="A24" s="3"/>
      <c r="B24" s="6" t="s">
        <v>22</v>
      </c>
      <c r="C24" s="6">
        <f>SUM(C6:C23)</f>
        <v>126571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3" sqref="A2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1744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40</v>
      </c>
      <c r="C9" s="4">
        <v>565</v>
      </c>
      <c r="D9" s="1"/>
      <c r="E9" s="1"/>
    </row>
    <row r="10" spans="1:5" ht="37.5">
      <c r="A10" s="3">
        <v>5</v>
      </c>
      <c r="B10" s="5" t="s">
        <v>8</v>
      </c>
      <c r="C10" s="4">
        <v>933</v>
      </c>
      <c r="D10" s="1"/>
      <c r="E10" s="1"/>
    </row>
    <row r="11" spans="1:5" ht="23.25" customHeight="1">
      <c r="A11" s="3">
        <v>6</v>
      </c>
      <c r="B11" s="5" t="s">
        <v>9</v>
      </c>
      <c r="C11" s="4"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2134</v>
      </c>
      <c r="D13" s="1"/>
      <c r="E13" s="1"/>
    </row>
    <row r="14" spans="1:5" ht="33" customHeight="1">
      <c r="A14" s="3">
        <v>9</v>
      </c>
      <c r="B14" s="5" t="s">
        <v>13</v>
      </c>
      <c r="C14" s="4">
        <v>10733</v>
      </c>
      <c r="D14" s="1"/>
      <c r="E14" s="1"/>
    </row>
    <row r="15" spans="1:5" ht="18.75">
      <c r="A15" s="3">
        <v>10</v>
      </c>
      <c r="B15" s="5" t="s">
        <v>14</v>
      </c>
      <c r="C15" s="4">
        <v>7810</v>
      </c>
      <c r="D15" s="1"/>
      <c r="E15" s="1"/>
    </row>
    <row r="16" spans="1:5" ht="18.75">
      <c r="A16" s="3">
        <v>11</v>
      </c>
      <c r="B16" s="5" t="s">
        <v>15</v>
      </c>
      <c r="C16" s="4">
        <v>16109</v>
      </c>
      <c r="D16" s="1"/>
      <c r="E16" s="1"/>
    </row>
    <row r="17" spans="1:5" ht="37.5">
      <c r="A17" s="3">
        <v>12</v>
      </c>
      <c r="B17" s="5" t="s">
        <v>16</v>
      </c>
      <c r="C17" s="4">
        <f>4446</f>
        <v>4446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19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25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20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21</v>
      </c>
      <c r="C23" s="4">
        <v>45732</v>
      </c>
      <c r="D23" s="1"/>
      <c r="E23" s="1"/>
    </row>
    <row r="24" spans="1:5" ht="18.75">
      <c r="A24" s="3"/>
      <c r="B24" s="6" t="s">
        <v>22</v>
      </c>
      <c r="C24" s="6">
        <f>SUM(C6:C23)</f>
        <v>113221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814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34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239</v>
      </c>
      <c r="D13" s="1"/>
      <c r="E13" s="1"/>
    </row>
    <row r="14" spans="1:5" ht="33" customHeight="1">
      <c r="A14" s="3">
        <v>9</v>
      </c>
      <c r="B14" s="5" t="s">
        <v>13</v>
      </c>
      <c r="C14" s="4">
        <v>7245</v>
      </c>
      <c r="D14" s="1"/>
      <c r="E14" s="1"/>
    </row>
    <row r="15" spans="1:5" ht="18.75">
      <c r="A15" s="3">
        <v>10</v>
      </c>
      <c r="B15" s="5" t="s">
        <v>14</v>
      </c>
      <c r="C15" s="4">
        <v>10599</v>
      </c>
      <c r="D15" s="1"/>
      <c r="E15" s="1"/>
    </row>
    <row r="16" spans="1:5" ht="18.75">
      <c r="A16" s="3">
        <v>11</v>
      </c>
      <c r="B16" s="5" t="s">
        <v>15</v>
      </c>
      <c r="C16" s="4">
        <v>7414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21047</v>
      </c>
      <c r="D23" s="1"/>
      <c r="E23" s="1"/>
    </row>
    <row r="24" spans="1:5" ht="18.75">
      <c r="A24" s="3"/>
      <c r="B24" s="6" t="s">
        <v>22</v>
      </c>
      <c r="C24" s="6">
        <f>SUM(C6:C23)</f>
        <v>64878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23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854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28</v>
      </c>
      <c r="C9" s="4" t="s">
        <v>10</v>
      </c>
      <c r="D9" s="1"/>
      <c r="E9" s="1"/>
    </row>
    <row r="10" spans="1:5" ht="37.5">
      <c r="A10" s="3">
        <v>5</v>
      </c>
      <c r="B10" s="5" t="s">
        <v>8</v>
      </c>
      <c r="C10" s="4">
        <v>657</v>
      </c>
      <c r="D10" s="1"/>
      <c r="E10" s="1"/>
    </row>
    <row r="11" spans="1:5" ht="23.25" customHeight="1">
      <c r="A11" s="3">
        <v>6</v>
      </c>
      <c r="B11" s="5" t="s">
        <v>9</v>
      </c>
      <c r="C11" s="4">
        <f>1058</f>
        <v>1058</v>
      </c>
      <c r="D11" s="1"/>
      <c r="E11" s="1"/>
    </row>
    <row r="12" spans="1:5" ht="24.75" customHeight="1">
      <c r="A12" s="3">
        <v>7</v>
      </c>
      <c r="B12" s="5" t="s">
        <v>11</v>
      </c>
      <c r="C12" s="4" t="s">
        <v>10</v>
      </c>
      <c r="D12" s="1"/>
      <c r="E12" s="1"/>
    </row>
    <row r="13" spans="1:5" ht="24.75" customHeight="1">
      <c r="A13" s="3">
        <v>8</v>
      </c>
      <c r="B13" s="5" t="s">
        <v>12</v>
      </c>
      <c r="C13" s="4">
        <v>3911</v>
      </c>
      <c r="D13" s="1"/>
      <c r="E13" s="1"/>
    </row>
    <row r="14" spans="1:5" ht="33" customHeight="1">
      <c r="A14" s="3">
        <v>9</v>
      </c>
      <c r="B14" s="5" t="s">
        <v>13</v>
      </c>
      <c r="C14" s="4">
        <v>6907</v>
      </c>
      <c r="D14" s="1"/>
      <c r="E14" s="1"/>
    </row>
    <row r="15" spans="1:5" ht="18.75">
      <c r="A15" s="3">
        <v>10</v>
      </c>
      <c r="B15" s="5" t="s">
        <v>14</v>
      </c>
      <c r="C15" s="4">
        <v>6423</v>
      </c>
      <c r="D15" s="1"/>
      <c r="E15" s="1"/>
    </row>
    <row r="16" spans="1:5" ht="18.75">
      <c r="A16" s="3">
        <v>11</v>
      </c>
      <c r="B16" s="5" t="s">
        <v>15</v>
      </c>
      <c r="C16" s="4">
        <v>7377</v>
      </c>
      <c r="D16" s="1"/>
      <c r="E16" s="1"/>
    </row>
    <row r="17" spans="1:5" ht="37.5">
      <c r="A17" s="3">
        <v>12</v>
      </c>
      <c r="B17" s="5" t="s">
        <v>16</v>
      </c>
      <c r="C17" s="4">
        <f>1976</f>
        <v>1976</v>
      </c>
      <c r="D17" s="1"/>
      <c r="E17" s="1"/>
    </row>
    <row r="18" spans="1:5" ht="37.5">
      <c r="A18" s="3">
        <v>13</v>
      </c>
      <c r="B18" s="5" t="s">
        <v>17</v>
      </c>
      <c r="C18" s="4" t="s">
        <v>10</v>
      </c>
      <c r="D18" s="1"/>
      <c r="E18" s="1"/>
    </row>
    <row r="19" spans="1:5" ht="18.75">
      <c r="A19" s="3">
        <v>14</v>
      </c>
      <c r="B19" s="5" t="s">
        <v>18</v>
      </c>
      <c r="C19" s="4">
        <f>3405</f>
        <v>3405</v>
      </c>
      <c r="D19" s="1"/>
      <c r="E19" s="1"/>
    </row>
    <row r="20" spans="1:5" ht="18.75">
      <c r="A20" s="3">
        <v>15</v>
      </c>
      <c r="B20" s="5" t="s">
        <v>19</v>
      </c>
      <c r="C20" s="4">
        <f>1334</f>
        <v>1334</v>
      </c>
      <c r="D20" s="1"/>
      <c r="E20" s="1"/>
    </row>
    <row r="21" spans="1:5" ht="18.75">
      <c r="A21" s="3">
        <v>16</v>
      </c>
      <c r="B21" s="5" t="s">
        <v>25</v>
      </c>
      <c r="C21" s="4">
        <f>1334</f>
        <v>1334</v>
      </c>
      <c r="D21" s="1"/>
      <c r="E21" s="1"/>
    </row>
    <row r="22" spans="1:5" ht="18.75">
      <c r="A22" s="3">
        <v>17</v>
      </c>
      <c r="B22" s="5" t="s">
        <v>20</v>
      </c>
      <c r="C22" s="4">
        <f>1334</f>
        <v>1334</v>
      </c>
      <c r="D22" s="1"/>
      <c r="E22" s="1"/>
    </row>
    <row r="23" spans="1:5" ht="18.75">
      <c r="A23" s="3">
        <v>18</v>
      </c>
      <c r="B23" s="5" t="s">
        <v>21</v>
      </c>
      <c r="C23" s="4">
        <v>20941</v>
      </c>
      <c r="D23" s="1"/>
      <c r="E23" s="1"/>
    </row>
    <row r="24" spans="1:5" ht="18.75">
      <c r="A24" s="3"/>
      <c r="B24" s="6" t="s">
        <v>22</v>
      </c>
      <c r="C24" s="6">
        <f>SUM(C6:C23)</f>
        <v>63933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2013-03-21T10:32:47Z</dcterms:modified>
  <cp:category/>
  <cp:version/>
  <cp:contentType/>
  <cp:contentStatus/>
</cp:coreProperties>
</file>