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firstSheet="3" activeTab="11"/>
  </bookViews>
  <sheets>
    <sheet name="Калинина 20" sheetId="1" r:id="rId1"/>
    <sheet name="Калинина 22" sheetId="2" r:id="rId2"/>
    <sheet name="Калинина 24" sheetId="3" r:id="rId3"/>
    <sheet name="Калинина 25" sheetId="4" r:id="rId4"/>
    <sheet name="Калинина 26" sheetId="5" r:id="rId5"/>
    <sheet name="Калинина 26 а" sheetId="6" r:id="rId6"/>
    <sheet name="Котовского 2" sheetId="7" r:id="rId7"/>
    <sheet name="Котовского 2 а" sheetId="8" r:id="rId8"/>
    <sheet name="Котовского 4" sheetId="9" r:id="rId9"/>
    <sheet name="Котовского 4 а" sheetId="10" r:id="rId10"/>
    <sheet name="Котовского 4 б" sheetId="11" r:id="rId11"/>
    <sheet name="Котовского 64" sheetId="12" r:id="rId12"/>
  </sheets>
  <definedNames/>
  <calcPr fullCalcOnLoad="1"/>
</workbook>
</file>

<file path=xl/sharedStrings.xml><?xml version="1.0" encoding="utf-8"?>
<sst xmlns="http://schemas.openxmlformats.org/spreadsheetml/2006/main" count="313" uniqueCount="41">
  <si>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</si>
  <si>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</si>
  <si>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</si>
  <si>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</si>
  <si>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</si>
  <si>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</si>
  <si>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</si>
  <si>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</si>
  <si>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</si>
  <si>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</si>
  <si>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</si>
  <si>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</si>
  <si>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</si>
  <si>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Транспортные расходы</t>
  </si>
  <si>
    <t>Промывка и опрессовка системы отопления (подготовка к отопительному сезону)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</si>
  <si>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</si>
  <si>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</si>
  <si>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</si>
  <si>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</si>
  <si>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</si>
  <si>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ППР- сети водопровода</t>
  </si>
  <si>
    <t>Проверка вентканалов и дымоходов -  4 раза в год</t>
  </si>
  <si>
    <t>Установка  электросчетчиков</t>
  </si>
  <si>
    <t>Проверка вентканалов -  1 раз в год</t>
  </si>
  <si>
    <t>Проверка вентканалов и дымоходов -  2 раза в год</t>
  </si>
  <si>
    <t>Установка  электросчетчиков (4 шт.)</t>
  </si>
  <si>
    <t>№ 64 по ул. Котовского п. Советский за 2013 год</t>
  </si>
  <si>
    <t>Установка  электросчетчиков (8 шт.)</t>
  </si>
  <si>
    <t>№ 4  "б" по ул. Котовского п. Советский за 2013 год</t>
  </si>
  <si>
    <t xml:space="preserve">Установка  электросчетчиков </t>
  </si>
  <si>
    <t>№ 4  "а" по ул. Котовского п. Советский за 2013 год</t>
  </si>
  <si>
    <t>№ 4  по ул. Котовского п. Советский за 2013 год</t>
  </si>
  <si>
    <t>№ 2 "а"  по ул. Котовского п. Советский за 2013 год</t>
  </si>
  <si>
    <t>№ 2  по ул. Котовского п. Советский за 2013 год</t>
  </si>
  <si>
    <t>№ 26 "а"  по ул. Калинина п. Советский за 2013 год</t>
  </si>
  <si>
    <t>Установка  электросчетчиков (3 шт.)</t>
  </si>
  <si>
    <t>№ 26 по ул. Калинина п. Советский за 2013 год</t>
  </si>
  <si>
    <t>№ 25 по ул. Калинина п. Советский за 2013 год</t>
  </si>
  <si>
    <t>№ 24 по ул. Калинина п. Советский за 2013 год</t>
  </si>
  <si>
    <t>№ 22 по ул. Калинина п. Советский за 2013 год</t>
  </si>
  <si>
    <t>№ 20 по ул. Калинина п. Советский за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</si>
</sst>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40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f>641</f>
        <v>641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4272</v>
      </c>
      <c r="D14" s="1"/>
      <c r="E14" s="1"/>
    </row>
    <row r="15" spans="1:5" ht="18.75">
      <c r="A15" s="3">
        <v>10</v>
      </c>
      <c r="B15" s="5" t="s">
        <v>13</v>
      </c>
      <c r="C15" s="4">
        <v>7112</v>
      </c>
      <c r="D15" s="1"/>
      <c r="E15" s="1"/>
    </row>
    <row r="16" spans="1:5" ht="37.5">
      <c r="A16" s="3">
        <v>11</v>
      </c>
      <c r="B16" s="5" t="s">
        <v>14</v>
      </c>
      <c r="C16" s="4">
        <f>2371</f>
        <v>2371</v>
      </c>
      <c r="D16" s="1"/>
      <c r="E16" s="1"/>
    </row>
    <row r="17" spans="1:5" ht="18.75">
      <c r="A17" s="3">
        <v>12</v>
      </c>
      <c r="B17" s="5" t="s">
        <v>15</v>
      </c>
      <c r="C17" s="4">
        <f>4086</f>
        <v>4086</v>
      </c>
      <c r="D17" s="1"/>
      <c r="E17" s="1"/>
    </row>
    <row r="18" spans="1:5" ht="18.75">
      <c r="A18" s="3">
        <v>13</v>
      </c>
      <c r="B18" s="5" t="s">
        <v>16</v>
      </c>
      <c r="C18" s="4">
        <f>1601</f>
        <v>1601</v>
      </c>
      <c r="D18" s="1"/>
      <c r="E18" s="1"/>
    </row>
    <row r="19" spans="1:5" ht="18.75">
      <c r="A19" s="3">
        <v>14</v>
      </c>
      <c r="B19" s="5" t="s">
        <v>20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f>1601</f>
        <v>1601</v>
      </c>
      <c r="D20" s="1"/>
      <c r="E20" s="1"/>
    </row>
    <row r="21" spans="1:5" ht="18.75">
      <c r="A21" s="3">
        <v>16</v>
      </c>
      <c r="B21" s="5" t="s">
        <v>18</v>
      </c>
      <c r="C21" s="4">
        <f>17052</f>
        <v>17052</v>
      </c>
      <c r="D21" s="1"/>
      <c r="E21" s="1"/>
    </row>
    <row r="22" spans="1:5" ht="18.75">
      <c r="A22" s="3"/>
      <c r="B22" s="6" t="s">
        <v>19</v>
      </c>
      <c r="C22" s="6">
        <f>SUM(C6:C21)</f>
        <v>56187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1591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2748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783</v>
      </c>
      <c r="D13" s="1"/>
      <c r="E13" s="1"/>
    </row>
    <row r="14" spans="1:5" ht="33" customHeight="1">
      <c r="A14" s="3">
        <v>9</v>
      </c>
      <c r="B14" s="5" t="s">
        <v>12</v>
      </c>
      <c r="C14" s="4">
        <v>6788</v>
      </c>
      <c r="D14" s="1"/>
      <c r="E14" s="1"/>
    </row>
    <row r="15" spans="1:5" ht="18.75">
      <c r="A15" s="3">
        <v>10</v>
      </c>
      <c r="B15" s="5" t="s">
        <v>13</v>
      </c>
      <c r="C15" s="4">
        <v>15381</v>
      </c>
      <c r="D15" s="1"/>
      <c r="E15" s="1"/>
    </row>
    <row r="16" spans="1:5" ht="37.5">
      <c r="A16" s="3">
        <v>11</v>
      </c>
      <c r="B16" s="5" t="s">
        <v>14</v>
      </c>
      <c r="C16" s="4">
        <v>4742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v>3203</v>
      </c>
      <c r="D19" s="1"/>
      <c r="E19" s="1"/>
    </row>
    <row r="20" spans="1:5" ht="18.75">
      <c r="A20" s="3">
        <v>15</v>
      </c>
      <c r="B20" s="5" t="s">
        <v>17</v>
      </c>
      <c r="C20" s="4"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36877</v>
      </c>
      <c r="D21" s="1"/>
      <c r="E21" s="1"/>
    </row>
    <row r="22" spans="1:5" ht="18.75">
      <c r="A22" s="3"/>
      <c r="B22" s="6" t="s">
        <v>19</v>
      </c>
      <c r="C22" s="6">
        <f>SUM(C6:C21)</f>
        <v>104471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1632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630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7969</v>
      </c>
      <c r="D14" s="1"/>
      <c r="E14" s="1"/>
    </row>
    <row r="15" spans="1:5" ht="18.75">
      <c r="A15" s="3">
        <v>10</v>
      </c>
      <c r="B15" s="5" t="s">
        <v>13</v>
      </c>
      <c r="C15" s="4">
        <v>15921</v>
      </c>
      <c r="D15" s="1"/>
      <c r="E15" s="1"/>
    </row>
    <row r="16" spans="1:5" ht="37.5">
      <c r="A16" s="3">
        <v>11</v>
      </c>
      <c r="B16" s="5" t="s">
        <v>14</v>
      </c>
      <c r="C16" s="4">
        <v>4742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38172</f>
        <v>38172</v>
      </c>
      <c r="D21" s="1"/>
      <c r="E21" s="1"/>
    </row>
    <row r="22" spans="1:5" ht="18.75">
      <c r="A22" s="3"/>
      <c r="B22" s="6" t="s">
        <v>19</v>
      </c>
      <c r="C22" s="6">
        <f>SUM(C6:C21)</f>
        <v>104627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24</v>
      </c>
      <c r="C6" s="4">
        <v>6846</v>
      </c>
      <c r="D6" s="1"/>
      <c r="E6" s="1"/>
    </row>
    <row r="7" spans="1:5" ht="33.75" customHeight="1">
      <c r="A7" s="3">
        <v>2</v>
      </c>
      <c r="B7" s="5" t="s">
        <v>5</v>
      </c>
      <c r="C7" s="4">
        <v>1977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27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915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9922</v>
      </c>
      <c r="D14" s="1"/>
      <c r="E14" s="1"/>
    </row>
    <row r="15" spans="1:5" ht="18.75">
      <c r="A15" s="3">
        <v>10</v>
      </c>
      <c r="B15" s="5" t="s">
        <v>13</v>
      </c>
      <c r="C15" s="4">
        <v>19671</v>
      </c>
      <c r="D15" s="1"/>
      <c r="E15" s="1"/>
    </row>
    <row r="16" spans="1:5" ht="37.5">
      <c r="A16" s="3">
        <v>11</v>
      </c>
      <c r="B16" s="5" t="s">
        <v>14</v>
      </c>
      <c r="C16" s="4">
        <v>4742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47162</f>
        <v>47162</v>
      </c>
      <c r="D21" s="1"/>
      <c r="E21" s="1"/>
    </row>
    <row r="22" spans="1:5" ht="18.75">
      <c r="A22" s="3"/>
      <c r="B22" s="6" t="s">
        <v>19</v>
      </c>
      <c r="C22" s="6">
        <f>SUM(C6:C21)</f>
        <v>112340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39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f>675</f>
        <v>675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436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561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70271</v>
      </c>
      <c r="D13" s="1"/>
      <c r="E13" s="1"/>
    </row>
    <row r="14" spans="1:5" ht="33" customHeight="1">
      <c r="A14" s="3">
        <v>9</v>
      </c>
      <c r="B14" s="5" t="s">
        <v>12</v>
      </c>
      <c r="C14" s="4">
        <v>6987</v>
      </c>
      <c r="D14" s="1"/>
      <c r="E14" s="1"/>
    </row>
    <row r="15" spans="1:5" ht="18.75">
      <c r="A15" s="3">
        <v>10</v>
      </c>
      <c r="B15" s="5" t="s">
        <v>13</v>
      </c>
      <c r="C15" s="4">
        <v>7600</v>
      </c>
      <c r="D15" s="1"/>
      <c r="E15" s="1"/>
    </row>
    <row r="16" spans="1:5" ht="37.5">
      <c r="A16" s="3">
        <v>11</v>
      </c>
      <c r="B16" s="5" t="s">
        <v>14</v>
      </c>
      <c r="C16" s="4">
        <f>2371</f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>
        <v>1601</v>
      </c>
      <c r="D18" s="1"/>
      <c r="E18" s="1"/>
    </row>
    <row r="19" spans="1:5" ht="18.75">
      <c r="A19" s="3">
        <v>14</v>
      </c>
      <c r="B19" s="5" t="s">
        <v>20</v>
      </c>
      <c r="C19" s="4">
        <f>1601</f>
        <v>1601</v>
      </c>
      <c r="D19" s="1"/>
      <c r="E19" s="1"/>
    </row>
    <row r="20" spans="1:5" ht="18.75">
      <c r="A20" s="3">
        <v>15</v>
      </c>
      <c r="B20" s="5" t="s">
        <v>17</v>
      </c>
      <c r="C20" s="4">
        <v>1601</v>
      </c>
      <c r="D20" s="1"/>
      <c r="E20" s="1"/>
    </row>
    <row r="21" spans="1:5" ht="18.75">
      <c r="A21" s="3">
        <v>16</v>
      </c>
      <c r="B21" s="5" t="s">
        <v>18</v>
      </c>
      <c r="C21" s="4">
        <v>18222</v>
      </c>
      <c r="D21" s="1"/>
      <c r="E21" s="1"/>
    </row>
    <row r="22" spans="1:5" ht="18.75">
      <c r="A22" s="3"/>
      <c r="B22" s="6" t="s">
        <v>19</v>
      </c>
      <c r="C22" s="6">
        <f>SUM(C6:C21)</f>
        <v>131426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f>2743</f>
        <v>2743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1018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4576</v>
      </c>
      <c r="D13" s="1"/>
      <c r="E13" s="1"/>
    </row>
    <row r="14" spans="1:5" ht="33" customHeight="1">
      <c r="A14" s="3">
        <v>9</v>
      </c>
      <c r="B14" s="5" t="s">
        <v>12</v>
      </c>
      <c r="C14" s="4">
        <v>8381</v>
      </c>
      <c r="D14" s="1"/>
      <c r="E14" s="1"/>
    </row>
    <row r="15" spans="1:5" ht="18.75">
      <c r="A15" s="3">
        <v>10</v>
      </c>
      <c r="B15" s="5" t="s">
        <v>13</v>
      </c>
      <c r="C15" s="4">
        <f>26503</f>
        <v>26503</v>
      </c>
      <c r="D15" s="1"/>
      <c r="E15" s="1"/>
    </row>
    <row r="16" spans="1:5" ht="37.5">
      <c r="A16" s="3">
        <v>11</v>
      </c>
      <c r="B16" s="5" t="s">
        <v>14</v>
      </c>
      <c r="C16" s="4">
        <v>10304</v>
      </c>
      <c r="D16" s="1"/>
      <c r="E16" s="1"/>
    </row>
    <row r="17" spans="1:5" ht="18.75">
      <c r="A17" s="3">
        <v>12</v>
      </c>
      <c r="B17" s="5" t="s">
        <v>15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3203</f>
        <v>3203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v>63541</v>
      </c>
      <c r="D21" s="1"/>
      <c r="E21" s="1"/>
    </row>
    <row r="22" spans="1:5" ht="18.75">
      <c r="A22" s="3"/>
      <c r="B22" s="6" t="s">
        <v>19</v>
      </c>
      <c r="C22" s="6">
        <f>SUM(C6:C21)</f>
        <v>151025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600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239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2141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28624</v>
      </c>
      <c r="D13" s="1"/>
      <c r="E13" s="1"/>
    </row>
    <row r="14" spans="1:5" ht="33" customHeight="1">
      <c r="A14" s="3">
        <v>9</v>
      </c>
      <c r="B14" s="5" t="s">
        <v>12</v>
      </c>
      <c r="C14" s="4">
        <v>683</v>
      </c>
      <c r="D14" s="1"/>
      <c r="E14" s="1"/>
    </row>
    <row r="15" spans="1:5" ht="18.75">
      <c r="A15" s="3">
        <v>10</v>
      </c>
      <c r="B15" s="5" t="s">
        <v>13</v>
      </c>
      <c r="C15" s="4">
        <v>4139</v>
      </c>
      <c r="D15" s="1"/>
      <c r="E15" s="1"/>
    </row>
    <row r="16" spans="1:5" ht="37.5">
      <c r="A16" s="3">
        <v>11</v>
      </c>
      <c r="B16" s="5" t="s">
        <v>14</v>
      </c>
      <c r="C16" s="4" t="s">
        <v>9</v>
      </c>
      <c r="D16" s="1"/>
      <c r="E16" s="1"/>
    </row>
    <row r="17" spans="1:5" ht="18.75">
      <c r="A17" s="3">
        <v>12</v>
      </c>
      <c r="B17" s="5" t="s">
        <v>15</v>
      </c>
      <c r="C17" s="4">
        <f>4086</f>
        <v>4086</v>
      </c>
      <c r="D17" s="1"/>
      <c r="E17" s="1"/>
    </row>
    <row r="18" spans="1:5" ht="18.75">
      <c r="A18" s="3">
        <v>13</v>
      </c>
      <c r="B18" s="5" t="s">
        <v>16</v>
      </c>
      <c r="C18" s="4">
        <f>3203</f>
        <v>3203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9923</f>
        <v>9923</v>
      </c>
      <c r="D21" s="1"/>
      <c r="E21" s="1"/>
    </row>
    <row r="22" spans="1:5" ht="18.75">
      <c r="A22" s="3"/>
      <c r="B22" s="6" t="s">
        <v>19</v>
      </c>
      <c r="C22" s="6">
        <f>SUM(C6:C21)</f>
        <v>65187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36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2722</v>
      </c>
      <c r="D7" s="1"/>
      <c r="E7" s="1"/>
    </row>
    <row r="8" spans="1:5" ht="24.75" customHeight="1">
      <c r="A8" s="3">
        <v>3</v>
      </c>
      <c r="B8" s="5" t="s">
        <v>6</v>
      </c>
      <c r="C8" s="4">
        <v>2568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10215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14936</v>
      </c>
      <c r="D14" s="1"/>
      <c r="E14" s="1"/>
    </row>
    <row r="15" spans="1:5" ht="18.75">
      <c r="A15" s="3">
        <v>10</v>
      </c>
      <c r="B15" s="5" t="s">
        <v>13</v>
      </c>
      <c r="C15" s="4">
        <v>26050</v>
      </c>
      <c r="D15" s="1"/>
      <c r="E15" s="1"/>
    </row>
    <row r="16" spans="1:5" ht="37.5">
      <c r="A16" s="3">
        <v>11</v>
      </c>
      <c r="B16" s="5" t="s">
        <v>14</v>
      </c>
      <c r="C16" s="4">
        <f>10304</f>
        <v>10304</v>
      </c>
      <c r="D16" s="1"/>
      <c r="E16" s="1"/>
    </row>
    <row r="17" spans="1:5" ht="18.75">
      <c r="A17" s="3">
        <v>12</v>
      </c>
      <c r="B17" s="5" t="s">
        <v>15</v>
      </c>
      <c r="C17" s="4"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62455</f>
        <v>62455</v>
      </c>
      <c r="D21" s="1"/>
      <c r="E21" s="1"/>
    </row>
    <row r="22" spans="1:5" ht="18.75">
      <c r="A22" s="3"/>
      <c r="B22" s="6" t="s">
        <v>19</v>
      </c>
      <c r="C22" s="6">
        <f>SUM(C6:C21)</f>
        <v>164691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34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5170</v>
      </c>
      <c r="D7" s="1"/>
      <c r="E7" s="1"/>
    </row>
    <row r="8" spans="1:5" ht="24.75" customHeight="1">
      <c r="A8" s="3">
        <v>3</v>
      </c>
      <c r="B8" s="5" t="s">
        <v>6</v>
      </c>
      <c r="C8" s="4">
        <v>4277</v>
      </c>
      <c r="D8" s="1"/>
      <c r="E8" s="1"/>
    </row>
    <row r="9" spans="1:5" ht="23.25" customHeight="1">
      <c r="A9" s="3">
        <v>4</v>
      </c>
      <c r="B9" s="5" t="s">
        <v>35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1438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2243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17970</v>
      </c>
      <c r="D13" s="1"/>
      <c r="E13" s="1"/>
    </row>
    <row r="14" spans="1:5" ht="33" customHeight="1">
      <c r="A14" s="3">
        <v>9</v>
      </c>
      <c r="B14" s="5" t="s">
        <v>12</v>
      </c>
      <c r="C14" s="4">
        <v>12018</v>
      </c>
      <c r="D14" s="1"/>
      <c r="E14" s="1"/>
    </row>
    <row r="15" spans="1:5" ht="18.75">
      <c r="A15" s="3">
        <v>10</v>
      </c>
      <c r="B15" s="5" t="s">
        <v>13</v>
      </c>
      <c r="C15" s="4">
        <v>49210</v>
      </c>
      <c r="D15" s="1"/>
      <c r="E15" s="1"/>
    </row>
    <row r="16" spans="1:5" ht="37.5">
      <c r="A16" s="3">
        <v>11</v>
      </c>
      <c r="B16" s="5" t="s">
        <v>14</v>
      </c>
      <c r="C16" s="4">
        <f>15818</f>
        <v>15818</v>
      </c>
      <c r="D16" s="1"/>
      <c r="E16" s="1"/>
    </row>
    <row r="17" spans="1:5" ht="18.75">
      <c r="A17" s="3">
        <v>12</v>
      </c>
      <c r="B17" s="5" t="s">
        <v>15</v>
      </c>
      <c r="C17" s="4">
        <f>12259</f>
        <v>12259</v>
      </c>
      <c r="D17" s="1"/>
      <c r="E17" s="1"/>
    </row>
    <row r="18" spans="1:5" ht="18.75">
      <c r="A18" s="3">
        <v>13</v>
      </c>
      <c r="B18" s="5" t="s">
        <v>16</v>
      </c>
      <c r="C18" s="4">
        <f>6406</f>
        <v>6406</v>
      </c>
      <c r="D18" s="1"/>
      <c r="E18" s="1"/>
    </row>
    <row r="19" spans="1:5" ht="18.75">
      <c r="A19" s="3">
        <v>14</v>
      </c>
      <c r="B19" s="5" t="s">
        <v>20</v>
      </c>
      <c r="C19" s="4">
        <f>4805</f>
        <v>4805</v>
      </c>
      <c r="D19" s="1"/>
      <c r="E19" s="1"/>
    </row>
    <row r="20" spans="1:5" ht="18.75">
      <c r="A20" s="3">
        <v>15</v>
      </c>
      <c r="B20" s="5" t="s">
        <v>17</v>
      </c>
      <c r="C20" s="4">
        <f>4805</f>
        <v>4805</v>
      </c>
      <c r="D20" s="1"/>
      <c r="E20" s="1"/>
    </row>
    <row r="21" spans="1:5" ht="18.75">
      <c r="A21" s="3">
        <v>15</v>
      </c>
      <c r="B21" s="5" t="s">
        <v>18</v>
      </c>
      <c r="C21" s="4">
        <v>11796</v>
      </c>
      <c r="D21" s="1"/>
      <c r="E21" s="1"/>
    </row>
    <row r="22" spans="1:5" ht="18.75">
      <c r="A22" s="3"/>
      <c r="B22" s="6" t="s">
        <v>19</v>
      </c>
      <c r="C22" s="6">
        <f>SUM(C6:C21)</f>
        <v>161908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33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843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29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2889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8719</v>
      </c>
      <c r="D13" s="1"/>
      <c r="E13" s="1"/>
    </row>
    <row r="14" spans="1:5" ht="33" customHeight="1">
      <c r="A14" s="3">
        <v>9</v>
      </c>
      <c r="B14" s="5" t="s">
        <v>12</v>
      </c>
      <c r="C14" s="4">
        <v>1035</v>
      </c>
      <c r="D14" s="1"/>
      <c r="E14" s="1"/>
    </row>
    <row r="15" spans="1:5" ht="18.75">
      <c r="A15" s="3">
        <v>10</v>
      </c>
      <c r="B15" s="5" t="s">
        <v>13</v>
      </c>
      <c r="C15" s="4">
        <v>8139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f>4086</f>
        <v>4086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16</v>
      </c>
      <c r="B21" s="5" t="s">
        <v>18</v>
      </c>
      <c r="C21" s="4">
        <v>19513</v>
      </c>
      <c r="D21" s="1"/>
      <c r="E21" s="1"/>
    </row>
    <row r="22" spans="1:5" ht="18.75">
      <c r="A22" s="3"/>
      <c r="B22" s="6" t="s">
        <v>19</v>
      </c>
      <c r="C22" s="6">
        <f>SUM(C6:C21)</f>
        <v>53392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37.5">
      <c r="A6" s="3">
        <v>1</v>
      </c>
      <c r="B6" s="5" t="s">
        <v>21</v>
      </c>
      <c r="C6" s="4">
        <v>13693</v>
      </c>
      <c r="D6" s="1"/>
      <c r="E6" s="1"/>
    </row>
    <row r="7" spans="1:5" ht="33.75" customHeight="1">
      <c r="A7" s="3">
        <v>2</v>
      </c>
      <c r="B7" s="5" t="s">
        <v>5</v>
      </c>
      <c r="C7" s="4">
        <v>1627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22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763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6351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5276</v>
      </c>
      <c r="D13" s="1"/>
      <c r="E13" s="1"/>
    </row>
    <row r="14" spans="1:5" ht="33" customHeight="1">
      <c r="A14" s="3">
        <v>9</v>
      </c>
      <c r="B14" s="5" t="s">
        <v>12</v>
      </c>
      <c r="C14" s="4">
        <v>6278</v>
      </c>
      <c r="D14" s="1"/>
      <c r="E14" s="1"/>
    </row>
    <row r="15" spans="1:5" ht="18.75">
      <c r="A15" s="3">
        <v>10</v>
      </c>
      <c r="B15" s="5" t="s">
        <v>13</v>
      </c>
      <c r="C15" s="4">
        <v>15782</v>
      </c>
      <c r="D15" s="1"/>
      <c r="E15" s="1"/>
    </row>
    <row r="16" spans="1:5" ht="37.5">
      <c r="A16" s="3">
        <v>11</v>
      </c>
      <c r="B16" s="5" t="s">
        <v>14</v>
      </c>
      <c r="C16" s="4">
        <v>4742</v>
      </c>
      <c r="D16" s="1"/>
      <c r="E16" s="1"/>
    </row>
    <row r="17" spans="1:5" ht="18.75">
      <c r="A17" s="3">
        <v>12</v>
      </c>
      <c r="B17" s="5" t="s">
        <v>15</v>
      </c>
      <c r="C17" s="4">
        <f>8173</f>
        <v>8173</v>
      </c>
      <c r="D17" s="1"/>
      <c r="E17" s="1"/>
    </row>
    <row r="18" spans="1:5" ht="18.75">
      <c r="A18" s="3">
        <v>13</v>
      </c>
      <c r="B18" s="5" t="s">
        <v>16</v>
      </c>
      <c r="C18" s="4">
        <f>4805</f>
        <v>4805</v>
      </c>
      <c r="D18" s="1"/>
      <c r="E18" s="1"/>
    </row>
    <row r="19" spans="1:5" ht="18.75">
      <c r="A19" s="3">
        <v>14</v>
      </c>
      <c r="B19" s="5" t="s">
        <v>20</v>
      </c>
      <c r="C19" s="4">
        <f>3203</f>
        <v>3203</v>
      </c>
      <c r="D19" s="1"/>
      <c r="E19" s="1"/>
    </row>
    <row r="20" spans="1:5" ht="18.75">
      <c r="A20" s="3">
        <v>15</v>
      </c>
      <c r="B20" s="5" t="s">
        <v>17</v>
      </c>
      <c r="C20" s="4">
        <f>3203</f>
        <v>3203</v>
      </c>
      <c r="D20" s="1"/>
      <c r="E20" s="1"/>
    </row>
    <row r="21" spans="1:5" ht="18.75">
      <c r="A21" s="3">
        <v>16</v>
      </c>
      <c r="B21" s="5" t="s">
        <v>18</v>
      </c>
      <c r="C21" s="4">
        <f>37839</f>
        <v>37839</v>
      </c>
      <c r="D21" s="1"/>
      <c r="E21" s="1"/>
    </row>
    <row r="22" spans="1:5" ht="18.75">
      <c r="A22" s="3"/>
      <c r="B22" s="6" t="s">
        <v>19</v>
      </c>
      <c r="C22" s="6">
        <f>SUM(C6:C21)</f>
        <v>113456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A21" sqref="A21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31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5" t="s">
        <v>23</v>
      </c>
      <c r="C6" s="4">
        <v>3422</v>
      </c>
      <c r="D6" s="1"/>
      <c r="E6" s="1"/>
    </row>
    <row r="7" spans="1:5" ht="33.75" customHeight="1">
      <c r="A7" s="3">
        <v>2</v>
      </c>
      <c r="B7" s="5" t="s">
        <v>5</v>
      </c>
      <c r="C7" s="4">
        <v>841</v>
      </c>
      <c r="D7" s="1"/>
      <c r="E7" s="1"/>
    </row>
    <row r="8" spans="1:5" ht="24.75" customHeight="1">
      <c r="A8" s="3">
        <v>3</v>
      </c>
      <c r="B8" s="5" t="s">
        <v>6</v>
      </c>
      <c r="C8" s="4">
        <v>1721</v>
      </c>
      <c r="D8" s="1"/>
      <c r="E8" s="1"/>
    </row>
    <row r="9" spans="1:5" ht="23.25" customHeight="1">
      <c r="A9" s="3">
        <v>4</v>
      </c>
      <c r="B9" s="5" t="s">
        <v>25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654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>
        <v>490</v>
      </c>
      <c r="D12" s="1"/>
      <c r="E12" s="1"/>
    </row>
    <row r="13" spans="1:5" ht="24.75" customHeight="1">
      <c r="A13" s="3">
        <v>8</v>
      </c>
      <c r="B13" s="5" t="s">
        <v>11</v>
      </c>
      <c r="C13" s="4"/>
      <c r="D13" s="1"/>
      <c r="E13" s="1"/>
    </row>
    <row r="14" spans="1:5" ht="33" customHeight="1">
      <c r="A14" s="3">
        <v>9</v>
      </c>
      <c r="B14" s="5" t="s">
        <v>12</v>
      </c>
      <c r="C14" s="4">
        <v>2670</v>
      </c>
      <c r="D14" s="1"/>
      <c r="E14" s="1"/>
    </row>
    <row r="15" spans="1:5" ht="18.75">
      <c r="A15" s="3">
        <v>10</v>
      </c>
      <c r="B15" s="5" t="s">
        <v>13</v>
      </c>
      <c r="C15" s="4">
        <v>8111</v>
      </c>
      <c r="D15" s="1"/>
      <c r="E15" s="1"/>
    </row>
    <row r="16" spans="1:5" ht="37.5">
      <c r="A16" s="3">
        <v>11</v>
      </c>
      <c r="B16" s="5" t="s">
        <v>14</v>
      </c>
      <c r="C16" s="4">
        <v>2371</v>
      </c>
      <c r="D16" s="1"/>
      <c r="E16" s="1"/>
    </row>
    <row r="17" spans="1:5" ht="18.75">
      <c r="A17" s="3">
        <v>12</v>
      </c>
      <c r="B17" s="5" t="s">
        <v>15</v>
      </c>
      <c r="C17" s="4">
        <v>4086</v>
      </c>
      <c r="D17" s="1"/>
      <c r="E17" s="1"/>
    </row>
    <row r="18" spans="1:5" ht="18.7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20</v>
      </c>
      <c r="C19" s="4" t="s">
        <v>9</v>
      </c>
      <c r="D19" s="1"/>
      <c r="E19" s="1"/>
    </row>
    <row r="20" spans="1:5" ht="18.75">
      <c r="A20" s="3">
        <v>15</v>
      </c>
      <c r="B20" s="5" t="s">
        <v>17</v>
      </c>
      <c r="C20" s="4" t="s">
        <v>9</v>
      </c>
      <c r="D20" s="1"/>
      <c r="E20" s="1"/>
    </row>
    <row r="21" spans="1:5" ht="18.75">
      <c r="A21" s="3">
        <v>17</v>
      </c>
      <c r="B21" s="5" t="s">
        <v>18</v>
      </c>
      <c r="C21" s="4">
        <v>19446</v>
      </c>
      <c r="D21" s="1"/>
      <c r="E21" s="1"/>
    </row>
    <row r="22" spans="1:5" ht="18.75">
      <c r="A22" s="3"/>
      <c r="B22" s="6" t="s">
        <v>19</v>
      </c>
      <c r="C22" s="6">
        <f>SUM(C6:C21)</f>
        <v>43812</v>
      </c>
      <c r="D22" s="1"/>
      <c r="E22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2012-03-20T06:32:12Z</cp:lastPrinted>
  <dcterms:modified xsi:type="dcterms:W3CDTF">2014-02-24T16:05:44Z</dcterms:modified>
  <cp:category/>
  <cp:version/>
  <cp:contentType/>
  <cp:contentStatus/>
</cp:coreProperties>
</file>