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25" yWindow="65371" windowWidth="7725" windowHeight="9120" activeTab="0"/>
  </bookViews>
  <sheets>
    <sheet name="отчет2013" sheetId="1" r:id="rId1"/>
  </sheets>
  <definedNames>
    <definedName name="_xlnm.Print_Area" localSheetId="0">'отчет2013'!$A$1:$D$47</definedName>
  </definedNames>
  <calcPr fullCalcOnLoad="1" refMode="R1C1"/>
</workbook>
</file>

<file path=xl/sharedStrings.xml><?xml version="1.0" encoding="utf-8"?>
<sst xmlns="http://schemas.openxmlformats.org/spreadsheetml/2006/main" count="56" uniqueCount="38">
  <si>
    <t>содержание</t>
  </si>
  <si>
    <t>текущий ремонт</t>
  </si>
  <si>
    <t>оплачено</t>
  </si>
  <si>
    <t>%</t>
  </si>
  <si>
    <t>% оплаты</t>
  </si>
  <si>
    <t>Итого</t>
  </si>
  <si>
    <t>Содержание и тех.обслуживание МКД</t>
  </si>
  <si>
    <t>Текущий ремонт общего имущества МКД</t>
  </si>
  <si>
    <t>Холодная вода</t>
  </si>
  <si>
    <t xml:space="preserve">Отопление </t>
  </si>
  <si>
    <t>Водоотведение</t>
  </si>
  <si>
    <t>Долг населения на 1.01.2013</t>
  </si>
  <si>
    <t>Начислено</t>
  </si>
  <si>
    <t>Общая площадь МКД</t>
  </si>
  <si>
    <t>Содержание и тех.обслуживание инженерного оборудования и конструктивных элементов здания</t>
  </si>
  <si>
    <t>Обследование дымоходов, вентканалов и прочие услуги сторонних организаций</t>
  </si>
  <si>
    <t>Благоустройство и обеспечение санитарного состояния придомовой территории</t>
  </si>
  <si>
    <t>Содержание аварийной диспетчерской службы</t>
  </si>
  <si>
    <t>Сбор и вывоз твердобытовых отходов</t>
  </si>
  <si>
    <t>Ремонт труб системы отпления</t>
  </si>
  <si>
    <t>Ремонт труб системы холодного водоснабжения</t>
  </si>
  <si>
    <t>Ремонт труб системы водоотведения</t>
  </si>
  <si>
    <t>Смена задвижек в тепловом узле</t>
  </si>
  <si>
    <t>Устройство площадки под автостоянку</t>
  </si>
  <si>
    <t>кв.м</t>
  </si>
  <si>
    <t>руб.</t>
  </si>
  <si>
    <t>Остаток средств по текущему ремонту на счете дома по состоянию на 01.01.2013г.</t>
  </si>
  <si>
    <t>Собрано</t>
  </si>
  <si>
    <t>Остаток средств по текущему ремонту на счете дома по состоянию на 01.01.2014г.</t>
  </si>
  <si>
    <r>
      <t xml:space="preserve">Остаток средств на счете МКД на 01.01.2014г. </t>
    </r>
    <r>
      <rPr>
        <sz val="10"/>
        <rFont val="Arial Cyr"/>
        <family val="0"/>
      </rPr>
      <t>(-/+ долг/переплата населения)</t>
    </r>
  </si>
  <si>
    <t>коммунальные услуги</t>
  </si>
  <si>
    <t>1.</t>
  </si>
  <si>
    <t>2.</t>
  </si>
  <si>
    <t>3.</t>
  </si>
  <si>
    <r>
      <t>Расходы по содержанию общего имущества МКД</t>
    </r>
    <r>
      <rPr>
        <i/>
        <sz val="10"/>
        <rFont val="Arial Cyr"/>
        <family val="0"/>
      </rPr>
      <t xml:space="preserve"> (начислено)</t>
    </r>
  </si>
  <si>
    <r>
      <t>Текущий ремонт</t>
    </r>
    <r>
      <rPr>
        <sz val="10"/>
        <rFont val="Arial Cyr"/>
        <family val="0"/>
      </rPr>
      <t xml:space="preserve"> (выполнено)</t>
    </r>
  </si>
  <si>
    <t>Отчет  по ПЖСК "Волна"  за 2013 год.</t>
  </si>
  <si>
    <t>по адресу г.Звенигово ул.Гагарина д.13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</si>
</sst>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i/>
      <u val="single"/>
      <sz val="12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8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0" fillId="0" borderId="0" xfId="0" applyAlignment="1">
      <alignment horizontal="left" vertical="justify"/>
    </xf>
    <xf numFmtId="0" fontId="0" fillId="0" borderId="0" xfId="0" applyAlignment="1">
      <alignment horizontal="right"/>
    </xf>
    <xf numFmtId="0" fontId="0" fillId="0" borderId="0" xfId="0" applyAlignment="1">
      <alignment vertical="justify"/>
    </xf>
    <xf numFmtId="0" fontId="0" fillId="0" borderId="0" xfId="0" applyAlignment="1">
      <alignment horizontal="center" vertical="justify"/>
    </xf>
    <xf numFmtId="0" fontId="5" fillId="0" borderId="0" xfId="0" applyFont="1" applyBorder="1" applyAlignment="1">
      <alignment horizontal="left" vertical="justify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2" fontId="0" fillId="0" borderId="0" xfId="0" applyNumberFormat="1" applyAlignment="1">
      <alignment vertical="center"/>
    </xf>
    <xf numFmtId="0" fontId="3" fillId="0" borderId="10" xfId="0" applyFont="1" applyBorder="1" applyAlignment="1">
      <alignment vertical="justify"/>
    </xf>
    <xf numFmtId="0" fontId="0" fillId="0" borderId="10" xfId="0" applyBorder="1" applyAlignment="1">
      <alignment horizontal="center" vertical="center"/>
    </xf>
    <xf numFmtId="0" fontId="6" fillId="0" borderId="11" xfId="0" applyFont="1" applyBorder="1" applyAlignment="1">
      <alignment horizontal="center" vertical="justify"/>
    </xf>
    <xf numFmtId="0" fontId="0" fillId="0" borderId="12" xfId="0" applyBorder="1" applyAlignment="1">
      <alignment vertical="justify"/>
    </xf>
    <xf numFmtId="0" fontId="6" fillId="0" borderId="13" xfId="0" applyFont="1" applyBorder="1" applyAlignment="1">
      <alignment horizontal="right" vertical="justify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2" fontId="6" fillId="0" borderId="13" xfId="0" applyNumberFormat="1" applyFont="1" applyBorder="1" applyAlignment="1">
      <alignment horizontal="center" vertical="center"/>
    </xf>
    <xf numFmtId="0" fontId="0" fillId="0" borderId="11" xfId="0" applyBorder="1" applyAlignment="1">
      <alignment vertical="justify"/>
    </xf>
    <xf numFmtId="0" fontId="0" fillId="0" borderId="13" xfId="0" applyBorder="1" applyAlignment="1">
      <alignment vertical="justify"/>
    </xf>
    <xf numFmtId="0" fontId="0" fillId="0" borderId="13" xfId="0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0" xfId="0" applyBorder="1" applyAlignment="1">
      <alignment vertical="justify"/>
    </xf>
    <xf numFmtId="2" fontId="0" fillId="0" borderId="10" xfId="0" applyNumberForma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0" fontId="6" fillId="0" borderId="10" xfId="0" applyFont="1" applyBorder="1" applyAlignment="1">
      <alignment horizontal="center" vertical="justify"/>
    </xf>
    <xf numFmtId="0" fontId="0" fillId="0" borderId="10" xfId="0" applyBorder="1" applyAlignment="1">
      <alignment vertical="center"/>
    </xf>
    <xf numFmtId="0" fontId="6" fillId="0" borderId="10" xfId="0" applyFont="1" applyBorder="1" applyAlignment="1">
      <alignment horizontal="right" vertical="justify"/>
    </xf>
    <xf numFmtId="0" fontId="6" fillId="0" borderId="10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vertical="justify"/>
    </xf>
    <xf numFmtId="0" fontId="5" fillId="0" borderId="0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15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rgb="FF9C0006"/>
      </font>
    </dxf>
    <dxf>
      <font>
        <color rgb="FF9C0006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5"/>
  <sheetViews>
    <sheetView tabSelected="1" view="pageBreakPreview" zoomScaleSheetLayoutView="100" zoomScalePageLayoutView="0" workbookViewId="0" topLeftCell="A16">
      <selection activeCell="T30" sqref="T30"/>
    </sheetView>
  </sheetViews>
  <sheetFormatPr defaultColWidth="9.00390625" defaultRowHeight="12.75"/>
  <cols>
    <col min="1" max="1" width="3.375" style="0" customWidth="1"/>
    <col min="2" max="2" width="38.625" style="9" customWidth="1"/>
    <col min="3" max="3" width="11.125" style="10" customWidth="1"/>
    <col min="4" max="4" width="15.00390625" style="0" customWidth="1"/>
    <col min="5" max="5" width="10.875" style="0" hidden="1" customWidth="1"/>
    <col min="6" max="6" width="11.625" style="0" hidden="1" customWidth="1"/>
    <col min="7" max="7" width="9.375" style="0" hidden="1" customWidth="1"/>
    <col min="8" max="8" width="10.875" style="0" hidden="1" customWidth="1"/>
    <col min="9" max="9" width="10.75390625" style="0" hidden="1" customWidth="1"/>
    <col min="10" max="10" width="11.375" style="0" hidden="1" customWidth="1"/>
    <col min="11" max="12" width="10.625" style="0" hidden="1" customWidth="1"/>
    <col min="13" max="13" width="10.875" style="0" hidden="1" customWidth="1"/>
    <col min="14" max="14" width="9.625" style="0" hidden="1" customWidth="1"/>
    <col min="15" max="15" width="11.375" style="0" hidden="1" customWidth="1"/>
    <col min="16" max="16" width="12.00390625" style="0" hidden="1" customWidth="1"/>
    <col min="17" max="17" width="10.875" style="0" hidden="1" customWidth="1"/>
    <col min="18" max="18" width="12.375" style="0" hidden="1" customWidth="1"/>
    <col min="19" max="19" width="7.125" style="0" customWidth="1"/>
    <col min="20" max="20" width="42.25390625" style="7" customWidth="1"/>
    <col min="21" max="21" width="10.625" style="0" customWidth="1"/>
    <col min="22" max="22" width="6.875" style="0" customWidth="1"/>
    <col min="23" max="23" width="11.875" style="0" customWidth="1"/>
    <col min="24" max="24" width="6.875" style="0" customWidth="1"/>
    <col min="25" max="25" width="10.125" style="0" customWidth="1"/>
    <col min="26" max="26" width="7.375" style="0" customWidth="1"/>
    <col min="27" max="27" width="9.00390625" style="0" customWidth="1"/>
    <col min="28" max="28" width="7.25390625" style="0" customWidth="1"/>
    <col min="29" max="29" width="10.25390625" style="0" customWidth="1"/>
  </cols>
  <sheetData>
    <row r="1" spans="1:21" ht="15.75">
      <c r="A1" s="46" t="s">
        <v>36</v>
      </c>
      <c r="B1" s="46"/>
      <c r="C1" s="46"/>
      <c r="D1" s="46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11"/>
      <c r="U1" s="3"/>
    </row>
    <row r="2" spans="1:14" ht="12.75">
      <c r="A2" s="47" t="s">
        <v>37</v>
      </c>
      <c r="B2" s="47"/>
      <c r="C2" s="47"/>
      <c r="D2" s="47"/>
      <c r="N2" s="8"/>
    </row>
    <row r="3" spans="1:14" ht="16.5" customHeight="1">
      <c r="A3" s="5"/>
      <c r="B3" s="16" t="s">
        <v>13</v>
      </c>
      <c r="C3" s="17" t="s">
        <v>24</v>
      </c>
      <c r="D3" s="4">
        <v>2148.47</v>
      </c>
      <c r="H3" s="1"/>
      <c r="N3" s="8"/>
    </row>
    <row r="4" spans="1:14" ht="14.25" customHeight="1">
      <c r="A4" s="5"/>
      <c r="B4" s="16" t="s">
        <v>11</v>
      </c>
      <c r="C4" s="17" t="s">
        <v>25</v>
      </c>
      <c r="D4" s="4">
        <v>257132.16</v>
      </c>
      <c r="N4" s="8"/>
    </row>
    <row r="5" spans="1:21" ht="12.75">
      <c r="A5" s="6" t="s">
        <v>31</v>
      </c>
      <c r="B5" s="18" t="s">
        <v>12</v>
      </c>
      <c r="C5" s="21"/>
      <c r="D5" s="21"/>
      <c r="U5" s="1"/>
    </row>
    <row r="6" spans="1:23" ht="15.75" customHeight="1">
      <c r="A6" s="45"/>
      <c r="B6" s="19" t="s">
        <v>6</v>
      </c>
      <c r="C6" s="22" t="s">
        <v>25</v>
      </c>
      <c r="D6" s="24">
        <v>233347.36</v>
      </c>
      <c r="W6" s="1"/>
    </row>
    <row r="7" spans="1:23" ht="17.25" customHeight="1">
      <c r="A7" s="45"/>
      <c r="B7" s="19" t="s">
        <v>7</v>
      </c>
      <c r="C7" s="22" t="s">
        <v>25</v>
      </c>
      <c r="D7" s="24">
        <v>88698.3</v>
      </c>
      <c r="W7" s="1"/>
    </row>
    <row r="8" spans="1:23" ht="14.25" customHeight="1">
      <c r="A8" s="45"/>
      <c r="B8" s="19" t="s">
        <v>8</v>
      </c>
      <c r="C8" s="22" t="s">
        <v>25</v>
      </c>
      <c r="D8" s="24">
        <v>67680.62</v>
      </c>
      <c r="W8" s="1"/>
    </row>
    <row r="9" spans="1:23" ht="12.75">
      <c r="A9" s="45"/>
      <c r="B9" s="19" t="s">
        <v>9</v>
      </c>
      <c r="C9" s="22" t="s">
        <v>25</v>
      </c>
      <c r="D9" s="24">
        <v>471318.3</v>
      </c>
      <c r="W9" s="1"/>
    </row>
    <row r="10" spans="1:23" ht="13.5" customHeight="1">
      <c r="A10" s="45"/>
      <c r="B10" s="19" t="s">
        <v>10</v>
      </c>
      <c r="C10" s="22" t="s">
        <v>25</v>
      </c>
      <c r="D10" s="24">
        <v>104850.38</v>
      </c>
      <c r="W10" s="1"/>
    </row>
    <row r="11" spans="1:23" ht="12.75">
      <c r="A11" s="45"/>
      <c r="B11" s="20" t="s">
        <v>5</v>
      </c>
      <c r="C11" s="23"/>
      <c r="D11" s="25">
        <f>SUM(D6:D10)</f>
        <v>965894.96</v>
      </c>
      <c r="W11" s="1"/>
    </row>
    <row r="12" spans="1:4" ht="12.75">
      <c r="A12" s="31"/>
      <c r="B12" s="32" t="s">
        <v>2</v>
      </c>
      <c r="C12" s="17"/>
      <c r="D12" s="33">
        <v>1017373.44</v>
      </c>
    </row>
    <row r="13" spans="1:4" ht="12.75">
      <c r="A13" s="31"/>
      <c r="B13" s="32" t="s">
        <v>4</v>
      </c>
      <c r="C13" s="17" t="s">
        <v>3</v>
      </c>
      <c r="D13" s="34">
        <f>D12/(D11+D4)*100</f>
        <v>83.18486347220167</v>
      </c>
    </row>
    <row r="14" spans="1:4" ht="25.5">
      <c r="A14" s="2" t="s">
        <v>32</v>
      </c>
      <c r="B14" s="35" t="s">
        <v>34</v>
      </c>
      <c r="C14" s="17"/>
      <c r="D14" s="36"/>
    </row>
    <row r="15" spans="1:4" ht="38.25" customHeight="1">
      <c r="A15" s="42"/>
      <c r="B15" s="26" t="s">
        <v>14</v>
      </c>
      <c r="C15" s="21" t="s">
        <v>25</v>
      </c>
      <c r="D15" s="29">
        <f>1.2705*D3*12*0.955249</f>
        <v>31289.728944931376</v>
      </c>
    </row>
    <row r="16" spans="1:4" ht="38.25" customHeight="1">
      <c r="A16" s="43"/>
      <c r="B16" s="19" t="s">
        <v>15</v>
      </c>
      <c r="C16" s="22" t="s">
        <v>25</v>
      </c>
      <c r="D16" s="24">
        <f>0.44703*D3*12*0.9552492</f>
        <v>11009.406106885077</v>
      </c>
    </row>
    <row r="17" spans="1:4" ht="37.5" customHeight="1">
      <c r="A17" s="43"/>
      <c r="B17" s="19" t="s">
        <v>16</v>
      </c>
      <c r="C17" s="22" t="s">
        <v>25</v>
      </c>
      <c r="D17" s="24">
        <f>2.41161*D3*12*0.9552492</f>
        <v>59392.86817758342</v>
      </c>
    </row>
    <row r="18" spans="1:4" ht="24.75" customHeight="1">
      <c r="A18" s="43"/>
      <c r="B18" s="19" t="s">
        <v>17</v>
      </c>
      <c r="C18" s="22" t="s">
        <v>25</v>
      </c>
      <c r="D18" s="24">
        <f>4.1173857*D3*12*0.9552492</f>
        <v>101402.52616151328</v>
      </c>
    </row>
    <row r="19" spans="1:4" ht="17.25" customHeight="1">
      <c r="A19" s="44"/>
      <c r="B19" s="27" t="s">
        <v>18</v>
      </c>
      <c r="C19" s="28" t="s">
        <v>25</v>
      </c>
      <c r="D19" s="30">
        <f>0.86*D3*1.177595628*12*0.9552492+5311.37</f>
        <v>30252.82920536911</v>
      </c>
    </row>
    <row r="20" spans="1:5" ht="12.75">
      <c r="A20" s="5"/>
      <c r="B20" s="37" t="s">
        <v>5</v>
      </c>
      <c r="C20" s="38"/>
      <c r="D20" s="39">
        <f>SUM(D15:D19)</f>
        <v>233347.35859628225</v>
      </c>
      <c r="E20" s="1"/>
    </row>
    <row r="21" spans="1:4" ht="12.75">
      <c r="A21" s="6" t="s">
        <v>33</v>
      </c>
      <c r="B21" s="35" t="s">
        <v>35</v>
      </c>
      <c r="C21" s="17"/>
      <c r="D21" s="33"/>
    </row>
    <row r="22" spans="1:4" ht="15.75" customHeight="1">
      <c r="A22" s="42"/>
      <c r="B22" s="26" t="s">
        <v>19</v>
      </c>
      <c r="C22" s="21" t="s">
        <v>25</v>
      </c>
      <c r="D22" s="29">
        <v>15709</v>
      </c>
    </row>
    <row r="23" spans="1:4" ht="27" customHeight="1">
      <c r="A23" s="43"/>
      <c r="B23" s="19" t="s">
        <v>20</v>
      </c>
      <c r="C23" s="22" t="s">
        <v>25</v>
      </c>
      <c r="D23" s="24">
        <v>1894</v>
      </c>
    </row>
    <row r="24" spans="1:4" ht="15" customHeight="1">
      <c r="A24" s="43"/>
      <c r="B24" s="19" t="s">
        <v>21</v>
      </c>
      <c r="C24" s="22" t="s">
        <v>25</v>
      </c>
      <c r="D24" s="24">
        <v>1825</v>
      </c>
    </row>
    <row r="25" spans="1:4" ht="13.5" customHeight="1">
      <c r="A25" s="43"/>
      <c r="B25" s="19" t="s">
        <v>22</v>
      </c>
      <c r="C25" s="22" t="s">
        <v>25</v>
      </c>
      <c r="D25" s="24">
        <v>3418</v>
      </c>
    </row>
    <row r="26" spans="1:4" ht="15.75" customHeight="1">
      <c r="A26" s="43"/>
      <c r="B26" s="19" t="s">
        <v>23</v>
      </c>
      <c r="C26" s="22" t="s">
        <v>25</v>
      </c>
      <c r="D26" s="24">
        <v>23930</v>
      </c>
    </row>
    <row r="27" spans="1:4" ht="12.75">
      <c r="A27" s="43"/>
      <c r="B27" s="20" t="s">
        <v>5</v>
      </c>
      <c r="C27" s="23"/>
      <c r="D27" s="25">
        <f>SUM(D22:D26)</f>
        <v>46776</v>
      </c>
    </row>
    <row r="28" spans="1:4" ht="12.75">
      <c r="A28" s="43"/>
      <c r="B28" s="26"/>
      <c r="C28" s="21"/>
      <c r="D28" s="29"/>
    </row>
    <row r="29" spans="1:4" ht="25.5">
      <c r="A29" s="43"/>
      <c r="B29" s="19" t="s">
        <v>26</v>
      </c>
      <c r="C29" s="22"/>
      <c r="D29" s="24">
        <v>13797.5</v>
      </c>
    </row>
    <row r="30" spans="1:4" ht="12.75">
      <c r="A30" s="43"/>
      <c r="B30" s="19" t="s">
        <v>12</v>
      </c>
      <c r="C30" s="22"/>
      <c r="D30" s="24">
        <v>88698.3</v>
      </c>
    </row>
    <row r="31" spans="1:4" ht="12.75">
      <c r="A31" s="43"/>
      <c r="B31" s="19" t="s">
        <v>27</v>
      </c>
      <c r="C31" s="22"/>
      <c r="D31" s="24">
        <v>101535.96</v>
      </c>
    </row>
    <row r="32" spans="1:4" ht="25.5">
      <c r="A32" s="44"/>
      <c r="B32" s="27" t="s">
        <v>28</v>
      </c>
      <c r="C32" s="28"/>
      <c r="D32" s="30">
        <f>D29+D31-D27</f>
        <v>68557.46</v>
      </c>
    </row>
    <row r="33" spans="1:4" ht="12.75">
      <c r="A33" s="5"/>
      <c r="B33" s="32"/>
      <c r="C33" s="17"/>
      <c r="D33" s="33"/>
    </row>
    <row r="34" spans="1:4" ht="38.25">
      <c r="A34" s="5"/>
      <c r="B34" s="40" t="s">
        <v>29</v>
      </c>
      <c r="C34" s="17"/>
      <c r="D34" s="33"/>
    </row>
    <row r="35" spans="1:4" ht="12.75">
      <c r="A35" s="5"/>
      <c r="B35" s="32" t="s">
        <v>0</v>
      </c>
      <c r="C35" s="17"/>
      <c r="D35" s="33">
        <v>-39237.68</v>
      </c>
    </row>
    <row r="36" spans="1:4" ht="12.75">
      <c r="A36" s="5"/>
      <c r="B36" s="32" t="s">
        <v>1</v>
      </c>
      <c r="C36" s="17"/>
      <c r="D36" s="33">
        <v>68557.46</v>
      </c>
    </row>
    <row r="37" spans="1:4" ht="12.75">
      <c r="A37" s="5"/>
      <c r="B37" s="32" t="s">
        <v>30</v>
      </c>
      <c r="C37" s="17"/>
      <c r="D37" s="33">
        <v>-108264.14</v>
      </c>
    </row>
    <row r="38" spans="3:4" ht="12.75">
      <c r="C38" s="12"/>
      <c r="D38" s="13"/>
    </row>
    <row r="39" spans="3:4" ht="12.75">
      <c r="C39" s="12"/>
      <c r="D39" s="13"/>
    </row>
    <row r="40" spans="3:4" ht="12.75">
      <c r="C40" s="12"/>
      <c r="D40" s="15"/>
    </row>
    <row r="41" spans="3:4" ht="12.75">
      <c r="C41" s="12"/>
      <c r="D41" s="15"/>
    </row>
    <row r="42" spans="3:4" ht="12.75">
      <c r="C42" s="12"/>
      <c r="D42" s="15"/>
    </row>
    <row r="43" spans="3:4" ht="12.75">
      <c r="C43" s="12"/>
      <c r="D43" s="15"/>
    </row>
    <row r="44" spans="3:4" ht="12.75">
      <c r="C44" s="12"/>
      <c r="D44" s="15"/>
    </row>
    <row r="45" spans="3:4" ht="12.75">
      <c r="C45" s="12"/>
      <c r="D45" s="15"/>
    </row>
    <row r="46" spans="3:4" ht="12.75">
      <c r="C46" s="12"/>
      <c r="D46" s="15"/>
    </row>
    <row r="47" spans="3:4" ht="12.75">
      <c r="C47" s="12"/>
      <c r="D47" s="15"/>
    </row>
    <row r="48" spans="3:4" ht="12.75">
      <c r="C48" s="12"/>
      <c r="D48" s="15"/>
    </row>
    <row r="49" spans="3:4" ht="12.75">
      <c r="C49" s="12"/>
      <c r="D49" s="15"/>
    </row>
    <row r="50" spans="3:4" ht="12.75">
      <c r="C50" s="12"/>
      <c r="D50" s="14"/>
    </row>
    <row r="51" spans="3:4" ht="12.75">
      <c r="C51" s="12"/>
      <c r="D51" s="14"/>
    </row>
    <row r="52" spans="3:4" ht="12.75">
      <c r="C52" s="12"/>
      <c r="D52" s="14"/>
    </row>
    <row r="53" spans="3:4" ht="12.75">
      <c r="C53" s="12"/>
      <c r="D53" s="14"/>
    </row>
    <row r="54" spans="3:4" ht="12.75">
      <c r="C54" s="12"/>
      <c r="D54" s="14"/>
    </row>
    <row r="55" spans="3:4" ht="12.75">
      <c r="C55" s="12"/>
      <c r="D55" s="14"/>
    </row>
  </sheetData>
  <sheetProtection/>
  <mergeCells count="5">
    <mergeCell ref="A15:A19"/>
    <mergeCell ref="A6:A11"/>
    <mergeCell ref="A22:A32"/>
    <mergeCell ref="A1:D1"/>
    <mergeCell ref="A2:D2"/>
  </mergeCells>
  <conditionalFormatting sqref="T1:T65536">
    <cfRule type="cellIs" priority="1" dxfId="1" operator="lessThan" stopIfTrue="1">
      <formula>0</formula>
    </cfRule>
  </conditionalFormatting>
  <printOptions/>
  <pageMargins left="0.5511811023622047" right="0.1968503937007874" top="0.1968503937007874" bottom="0.1968503937007874" header="0.5118110236220472" footer="0.5118110236220472"/>
  <pageSetup horizontalDpi="600" verticalDpi="600" orientation="portrait" paperSize="9" r:id="rId1"/>
  <colBreaks count="1" manualBreakCount="1">
    <brk id="19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2014-01-15T07:07:37Z</cp:lastPrinted>
  <dcterms:created xsi:type="dcterms:W3CDTF">2004-10-06T05:09:08Z</dcterms:created>
  <dcterms:modified xsi:type="dcterms:W3CDTF">2014-03-25T11:55:54Z</dcterms:modified>
  <cp:category/>
  <cp:version/>
  <cp:contentType/>
  <cp:contentStatus/>
</cp:coreProperties>
</file>