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647" i="1" l="1"/>
  <c r="E195" i="1"/>
  <c r="E69" i="1"/>
  <c r="D80" i="1"/>
  <c r="E6" i="1"/>
  <c r="E27" i="1"/>
  <c r="D1141" i="1" l="1"/>
  <c r="D1142" i="1"/>
  <c r="D1143" i="1"/>
  <c r="D1144" i="1"/>
  <c r="D1145" i="1"/>
  <c r="D1146" i="1"/>
  <c r="D1147" i="1"/>
  <c r="D1148" i="1"/>
  <c r="D1149" i="1"/>
  <c r="D1150" i="1"/>
  <c r="D1120" i="1"/>
  <c r="D1121" i="1"/>
  <c r="D1122" i="1"/>
  <c r="D1123" i="1"/>
  <c r="D1124" i="1"/>
  <c r="D1125" i="1"/>
  <c r="D1126" i="1"/>
  <c r="D1127" i="1"/>
  <c r="D1128" i="1"/>
  <c r="D1129" i="1"/>
  <c r="D1130" i="1"/>
  <c r="D1099" i="1"/>
  <c r="D1100" i="1"/>
  <c r="D1101" i="1"/>
  <c r="D1102" i="1"/>
  <c r="D1103" i="1"/>
  <c r="D1104" i="1"/>
  <c r="D1105" i="1"/>
  <c r="D1106" i="1"/>
  <c r="D1107" i="1"/>
  <c r="D1108" i="1"/>
  <c r="D1109" i="1"/>
  <c r="D1078" i="1"/>
  <c r="D1079" i="1"/>
  <c r="D1080" i="1"/>
  <c r="D1081" i="1"/>
  <c r="D1082" i="1"/>
  <c r="D1083" i="1"/>
  <c r="D1084" i="1"/>
  <c r="D1085" i="1"/>
  <c r="D1086" i="1"/>
  <c r="D1087" i="1"/>
  <c r="D1088" i="1"/>
  <c r="D1057" i="1"/>
  <c r="D1058" i="1"/>
  <c r="D1059" i="1"/>
  <c r="D1060" i="1"/>
  <c r="D1061" i="1"/>
  <c r="D1062" i="1"/>
  <c r="D1063" i="1"/>
  <c r="D1064" i="1"/>
  <c r="D1065" i="1"/>
  <c r="D1066" i="1"/>
  <c r="D1067" i="1"/>
  <c r="D1036" i="1"/>
  <c r="D1037" i="1"/>
  <c r="D1038" i="1"/>
  <c r="D1039" i="1"/>
  <c r="D1040" i="1"/>
  <c r="D1041" i="1"/>
  <c r="D1042" i="1"/>
  <c r="D1043" i="1"/>
  <c r="D1044" i="1"/>
  <c r="D1045" i="1"/>
  <c r="D1046" i="1"/>
  <c r="D1015" i="1"/>
  <c r="D1016" i="1"/>
  <c r="D1017" i="1"/>
  <c r="D1018" i="1"/>
  <c r="D1019" i="1"/>
  <c r="D1020" i="1"/>
  <c r="D1021" i="1"/>
  <c r="D1022" i="1"/>
  <c r="D1023" i="1"/>
  <c r="D1024" i="1"/>
  <c r="D1025" i="1"/>
  <c r="D973" i="1"/>
  <c r="D974" i="1"/>
  <c r="D975" i="1"/>
  <c r="D976" i="1"/>
  <c r="D977" i="1"/>
  <c r="D978" i="1"/>
  <c r="D979" i="1"/>
  <c r="D980" i="1"/>
  <c r="D981" i="1"/>
  <c r="D982" i="1"/>
  <c r="D983" i="1"/>
  <c r="D994" i="1"/>
  <c r="D995" i="1"/>
  <c r="D996" i="1"/>
  <c r="D997" i="1"/>
  <c r="D998" i="1"/>
  <c r="D999" i="1"/>
  <c r="D1000" i="1"/>
  <c r="D1001" i="1"/>
  <c r="D1002" i="1"/>
  <c r="D1003" i="1"/>
  <c r="D1004" i="1"/>
  <c r="D952" i="1"/>
  <c r="D953" i="1"/>
  <c r="D954" i="1"/>
  <c r="D955" i="1"/>
  <c r="D956" i="1"/>
  <c r="D957" i="1"/>
  <c r="D958" i="1"/>
  <c r="D959" i="1"/>
  <c r="D960" i="1"/>
  <c r="D961" i="1"/>
  <c r="D962" i="1"/>
  <c r="D931" i="1"/>
  <c r="D932" i="1"/>
  <c r="D933" i="1"/>
  <c r="D934" i="1"/>
  <c r="D935" i="1"/>
  <c r="D936" i="1"/>
  <c r="D937" i="1"/>
  <c r="D938" i="1"/>
  <c r="D939" i="1"/>
  <c r="D940" i="1"/>
  <c r="D941" i="1"/>
  <c r="D910" i="1"/>
  <c r="D911" i="1"/>
  <c r="D912" i="1"/>
  <c r="D913" i="1"/>
  <c r="D914" i="1"/>
  <c r="D915" i="1"/>
  <c r="D916" i="1"/>
  <c r="D917" i="1"/>
  <c r="D918" i="1"/>
  <c r="D919" i="1"/>
  <c r="D889" i="1"/>
  <c r="D890" i="1"/>
  <c r="D891" i="1"/>
  <c r="D892" i="1"/>
  <c r="D893" i="1"/>
  <c r="D894" i="1"/>
  <c r="D895" i="1"/>
  <c r="D896" i="1"/>
  <c r="D897" i="1"/>
  <c r="D898" i="1"/>
  <c r="D868" i="1"/>
  <c r="D869" i="1"/>
  <c r="D870" i="1"/>
  <c r="D871" i="1"/>
  <c r="D872" i="1"/>
  <c r="D873" i="1"/>
  <c r="D874" i="1"/>
  <c r="D875" i="1"/>
  <c r="D876" i="1"/>
  <c r="D877" i="1"/>
  <c r="D878" i="1"/>
  <c r="D847" i="1"/>
  <c r="D848" i="1"/>
  <c r="D849" i="1"/>
  <c r="D850" i="1"/>
  <c r="D851" i="1"/>
  <c r="D852" i="1"/>
  <c r="D853" i="1"/>
  <c r="D854" i="1"/>
  <c r="D855" i="1"/>
  <c r="D856" i="1"/>
  <c r="D857" i="1"/>
  <c r="D826" i="1"/>
  <c r="D827" i="1"/>
  <c r="D828" i="1"/>
  <c r="D829" i="1"/>
  <c r="D830" i="1"/>
  <c r="D831" i="1"/>
  <c r="D832" i="1"/>
  <c r="D833" i="1"/>
  <c r="D834" i="1"/>
  <c r="D835" i="1"/>
  <c r="D836" i="1"/>
  <c r="D805" i="1"/>
  <c r="D806" i="1"/>
  <c r="D807" i="1"/>
  <c r="D808" i="1"/>
  <c r="D809" i="1"/>
  <c r="D810" i="1"/>
  <c r="D811" i="1"/>
  <c r="D812" i="1"/>
  <c r="D813" i="1"/>
  <c r="D814" i="1"/>
  <c r="D815" i="1"/>
  <c r="D784" i="1"/>
  <c r="D785" i="1"/>
  <c r="D786" i="1"/>
  <c r="D787" i="1"/>
  <c r="D788" i="1"/>
  <c r="D789" i="1"/>
  <c r="D790" i="1"/>
  <c r="D791" i="1"/>
  <c r="D792" i="1"/>
  <c r="D793" i="1"/>
  <c r="D794" i="1"/>
  <c r="D763" i="1"/>
  <c r="D764" i="1"/>
  <c r="D765" i="1"/>
  <c r="D766" i="1"/>
  <c r="D767" i="1"/>
  <c r="D768" i="1"/>
  <c r="D769" i="1"/>
  <c r="D770" i="1"/>
  <c r="D771" i="1"/>
  <c r="D772" i="1"/>
  <c r="D773" i="1"/>
  <c r="D742" i="1"/>
  <c r="D743" i="1"/>
  <c r="D744" i="1"/>
  <c r="D745" i="1"/>
  <c r="D746" i="1"/>
  <c r="D747" i="1"/>
  <c r="D748" i="1"/>
  <c r="D749" i="1"/>
  <c r="D750" i="1"/>
  <c r="D751" i="1"/>
  <c r="D721" i="1"/>
  <c r="D722" i="1"/>
  <c r="D723" i="1"/>
  <c r="D724" i="1"/>
  <c r="D725" i="1"/>
  <c r="D726" i="1"/>
  <c r="D727" i="1"/>
  <c r="D728" i="1"/>
  <c r="D729" i="1"/>
  <c r="D730" i="1"/>
  <c r="D700" i="1"/>
  <c r="D701" i="1"/>
  <c r="D702" i="1"/>
  <c r="D703" i="1"/>
  <c r="D704" i="1"/>
  <c r="D705" i="1"/>
  <c r="D706" i="1"/>
  <c r="D707" i="1"/>
  <c r="D708" i="1"/>
  <c r="D709" i="1"/>
  <c r="D710" i="1"/>
  <c r="D679" i="1"/>
  <c r="D680" i="1"/>
  <c r="D681" i="1"/>
  <c r="D682" i="1"/>
  <c r="D683" i="1"/>
  <c r="D684" i="1"/>
  <c r="D685" i="1"/>
  <c r="D686" i="1"/>
  <c r="D687" i="1"/>
  <c r="D688" i="1"/>
  <c r="D689" i="1"/>
  <c r="D658" i="1"/>
  <c r="D659" i="1"/>
  <c r="D660" i="1"/>
  <c r="D661" i="1"/>
  <c r="D662" i="1"/>
  <c r="D663" i="1"/>
  <c r="D664" i="1"/>
  <c r="D665" i="1"/>
  <c r="D666" i="1"/>
  <c r="D667" i="1"/>
  <c r="D668" i="1"/>
  <c r="D637" i="1"/>
  <c r="D638" i="1"/>
  <c r="D639" i="1"/>
  <c r="D640" i="1"/>
  <c r="D641" i="1"/>
  <c r="D642" i="1"/>
  <c r="D643" i="1"/>
  <c r="D644" i="1"/>
  <c r="D645" i="1"/>
  <c r="D646" i="1"/>
  <c r="D616" i="1"/>
  <c r="D617" i="1"/>
  <c r="D618" i="1"/>
  <c r="D619" i="1"/>
  <c r="D620" i="1"/>
  <c r="D621" i="1"/>
  <c r="D622" i="1"/>
  <c r="D623" i="1"/>
  <c r="D624" i="1"/>
  <c r="D625" i="1"/>
  <c r="D595" i="1"/>
  <c r="D596" i="1"/>
  <c r="D597" i="1"/>
  <c r="D598" i="1"/>
  <c r="D599" i="1"/>
  <c r="D600" i="1"/>
  <c r="D601" i="1"/>
  <c r="D602" i="1"/>
  <c r="D603" i="1"/>
  <c r="D604" i="1"/>
  <c r="D574" i="1"/>
  <c r="D575" i="1"/>
  <c r="D576" i="1"/>
  <c r="D577" i="1"/>
  <c r="D578" i="1"/>
  <c r="D579" i="1"/>
  <c r="D580" i="1"/>
  <c r="D581" i="1"/>
  <c r="D582" i="1"/>
  <c r="D583" i="1"/>
  <c r="D553" i="1"/>
  <c r="D554" i="1"/>
  <c r="D555" i="1"/>
  <c r="D556" i="1"/>
  <c r="D557" i="1"/>
  <c r="D558" i="1"/>
  <c r="D559" i="1"/>
  <c r="D560" i="1"/>
  <c r="D561" i="1"/>
  <c r="D562" i="1"/>
  <c r="D532" i="1"/>
  <c r="D533" i="1"/>
  <c r="D534" i="1"/>
  <c r="D535" i="1"/>
  <c r="D536" i="1"/>
  <c r="D537" i="1"/>
  <c r="D538" i="1"/>
  <c r="D539" i="1"/>
  <c r="D540" i="1"/>
  <c r="D541" i="1"/>
  <c r="D511" i="1"/>
  <c r="D512" i="1"/>
  <c r="D513" i="1"/>
  <c r="D514" i="1"/>
  <c r="D515" i="1"/>
  <c r="D516" i="1"/>
  <c r="D517" i="1"/>
  <c r="D518" i="1"/>
  <c r="D519" i="1"/>
  <c r="D520" i="1"/>
  <c r="D490" i="1"/>
  <c r="D491" i="1"/>
  <c r="D492" i="1"/>
  <c r="D493" i="1"/>
  <c r="D494" i="1"/>
  <c r="D495" i="1"/>
  <c r="D496" i="1"/>
  <c r="D497" i="1"/>
  <c r="D498" i="1"/>
  <c r="D499" i="1"/>
  <c r="D469" i="1"/>
  <c r="D470" i="1"/>
  <c r="D471" i="1"/>
  <c r="D472" i="1"/>
  <c r="D473" i="1"/>
  <c r="D474" i="1"/>
  <c r="D475" i="1"/>
  <c r="D476" i="1"/>
  <c r="D477" i="1"/>
  <c r="D478" i="1"/>
  <c r="D448" i="1"/>
  <c r="D449" i="1"/>
  <c r="D450" i="1"/>
  <c r="D451" i="1"/>
  <c r="D452" i="1"/>
  <c r="D453" i="1"/>
  <c r="D454" i="1"/>
  <c r="D455" i="1"/>
  <c r="D456" i="1"/>
  <c r="D457" i="1"/>
  <c r="D427" i="1"/>
  <c r="D428" i="1"/>
  <c r="D429" i="1"/>
  <c r="D430" i="1"/>
  <c r="D431" i="1"/>
  <c r="D432" i="1"/>
  <c r="D433" i="1"/>
  <c r="D434" i="1"/>
  <c r="D435" i="1"/>
  <c r="D436" i="1"/>
  <c r="D385" i="1"/>
  <c r="D386" i="1"/>
  <c r="D387" i="1"/>
  <c r="D388" i="1"/>
  <c r="D389" i="1"/>
  <c r="D390" i="1"/>
  <c r="D391" i="1"/>
  <c r="D392" i="1"/>
  <c r="D393" i="1"/>
  <c r="D394" i="1"/>
  <c r="D364" i="1"/>
  <c r="D365" i="1"/>
  <c r="D366" i="1"/>
  <c r="D367" i="1"/>
  <c r="D368" i="1"/>
  <c r="D369" i="1"/>
  <c r="D370" i="1"/>
  <c r="D371" i="1"/>
  <c r="D372" i="1"/>
  <c r="D373" i="1"/>
  <c r="D343" i="1"/>
  <c r="D344" i="1"/>
  <c r="D345" i="1"/>
  <c r="D346" i="1"/>
  <c r="D347" i="1"/>
  <c r="D348" i="1"/>
  <c r="D349" i="1"/>
  <c r="D350" i="1"/>
  <c r="D351" i="1"/>
  <c r="D352" i="1"/>
  <c r="D322" i="1"/>
  <c r="D323" i="1"/>
  <c r="D324" i="1"/>
  <c r="D325" i="1"/>
  <c r="D326" i="1"/>
  <c r="D327" i="1"/>
  <c r="D328" i="1"/>
  <c r="D329" i="1"/>
  <c r="D330" i="1"/>
  <c r="D331" i="1"/>
  <c r="D301" i="1"/>
  <c r="D302" i="1"/>
  <c r="D303" i="1"/>
  <c r="D304" i="1"/>
  <c r="D305" i="1"/>
  <c r="D306" i="1"/>
  <c r="D307" i="1"/>
  <c r="D308" i="1"/>
  <c r="D309" i="1"/>
  <c r="D310" i="1"/>
  <c r="D280" i="1"/>
  <c r="D281" i="1"/>
  <c r="D282" i="1"/>
  <c r="D283" i="1"/>
  <c r="D284" i="1"/>
  <c r="D285" i="1"/>
  <c r="D286" i="1"/>
  <c r="D287" i="1"/>
  <c r="D288" i="1"/>
  <c r="D289" i="1"/>
  <c r="D259" i="1"/>
  <c r="D260" i="1"/>
  <c r="D261" i="1"/>
  <c r="D262" i="1"/>
  <c r="D263" i="1"/>
  <c r="D264" i="1"/>
  <c r="D265" i="1"/>
  <c r="D266" i="1"/>
  <c r="D267" i="1"/>
  <c r="D268" i="1"/>
  <c r="D238" i="1"/>
  <c r="D239" i="1"/>
  <c r="D240" i="1"/>
  <c r="D241" i="1"/>
  <c r="D242" i="1"/>
  <c r="D243" i="1"/>
  <c r="D244" i="1"/>
  <c r="D245" i="1"/>
  <c r="D246" i="1"/>
  <c r="D247" i="1"/>
  <c r="D248" i="1"/>
  <c r="D217" i="1"/>
  <c r="D218" i="1"/>
  <c r="D219" i="1"/>
  <c r="D220" i="1"/>
  <c r="D221" i="1"/>
  <c r="D222" i="1"/>
  <c r="D223" i="1"/>
  <c r="D224" i="1"/>
  <c r="D225" i="1"/>
  <c r="D226" i="1"/>
  <c r="D227" i="1"/>
  <c r="D196" i="1"/>
  <c r="D197" i="1"/>
  <c r="D198" i="1"/>
  <c r="D199" i="1"/>
  <c r="D200" i="1"/>
  <c r="D201" i="1"/>
  <c r="D202" i="1"/>
  <c r="D203" i="1"/>
  <c r="D204" i="1"/>
  <c r="D205" i="1"/>
  <c r="D206" i="1"/>
  <c r="D175" i="1"/>
  <c r="D176" i="1"/>
  <c r="D177" i="1"/>
  <c r="D178" i="1"/>
  <c r="D179" i="1"/>
  <c r="D180" i="1"/>
  <c r="D181" i="1"/>
  <c r="D182" i="1"/>
  <c r="D183" i="1"/>
  <c r="D184" i="1"/>
  <c r="D154" i="1"/>
  <c r="D155" i="1"/>
  <c r="D156" i="1"/>
  <c r="D157" i="1"/>
  <c r="D158" i="1"/>
  <c r="D159" i="1"/>
  <c r="D160" i="1"/>
  <c r="D161" i="1"/>
  <c r="D162" i="1"/>
  <c r="D163" i="1"/>
  <c r="D164" i="1"/>
  <c r="D133" i="1"/>
  <c r="D134" i="1"/>
  <c r="D135" i="1"/>
  <c r="D136" i="1"/>
  <c r="D137" i="1"/>
  <c r="D138" i="1"/>
  <c r="D139" i="1"/>
  <c r="D140" i="1"/>
  <c r="D141" i="1"/>
  <c r="D142" i="1"/>
  <c r="D143" i="1"/>
  <c r="D112" i="1"/>
  <c r="D113" i="1"/>
  <c r="D114" i="1"/>
  <c r="D115" i="1"/>
  <c r="D116" i="1"/>
  <c r="D117" i="1"/>
  <c r="D118" i="1"/>
  <c r="D119" i="1"/>
  <c r="D120" i="1"/>
  <c r="D121" i="1"/>
  <c r="D122" i="1"/>
  <c r="D91" i="1"/>
  <c r="D92" i="1"/>
  <c r="D93" i="1"/>
  <c r="D94" i="1"/>
  <c r="D95" i="1"/>
  <c r="D96" i="1"/>
  <c r="D97" i="1"/>
  <c r="D98" i="1"/>
  <c r="D99" i="1"/>
  <c r="D100" i="1"/>
  <c r="D70" i="1"/>
  <c r="D71" i="1"/>
  <c r="D72" i="1"/>
  <c r="D73" i="1"/>
  <c r="D74" i="1"/>
  <c r="D75" i="1"/>
  <c r="D76" i="1"/>
  <c r="D77" i="1"/>
  <c r="D78" i="1"/>
  <c r="D79" i="1"/>
  <c r="D49" i="1"/>
  <c r="D50" i="1"/>
  <c r="D51" i="1"/>
  <c r="D52" i="1"/>
  <c r="D53" i="1"/>
  <c r="D54" i="1"/>
  <c r="D55" i="1"/>
  <c r="D56" i="1"/>
  <c r="D57" i="1"/>
  <c r="D58" i="1"/>
  <c r="D28" i="1"/>
  <c r="D29" i="1"/>
  <c r="D30" i="1"/>
  <c r="D31" i="1"/>
  <c r="D32" i="1"/>
  <c r="D33" i="1"/>
  <c r="D34" i="1"/>
  <c r="D35" i="1"/>
  <c r="D36" i="1"/>
  <c r="D37" i="1"/>
  <c r="G8" i="1" l="1"/>
  <c r="G29" i="1" l="1"/>
  <c r="E1140" i="1" l="1"/>
  <c r="D1140" i="1" s="1"/>
  <c r="E1119" i="1"/>
  <c r="D1119" i="1" s="1"/>
  <c r="E1098" i="1"/>
  <c r="D1098" i="1" s="1"/>
  <c r="E1077" i="1"/>
  <c r="D1077" i="1" s="1"/>
  <c r="E1056" i="1"/>
  <c r="D1056" i="1" s="1"/>
  <c r="E1035" i="1"/>
  <c r="D1035" i="1" s="1"/>
  <c r="E1014" i="1"/>
  <c r="D1014" i="1" s="1"/>
  <c r="E993" i="1"/>
  <c r="D993" i="1" s="1"/>
  <c r="E972" i="1"/>
  <c r="D972" i="1" s="1"/>
  <c r="E951" i="1"/>
  <c r="D951" i="1" s="1"/>
  <c r="E930" i="1"/>
  <c r="D930" i="1" s="1"/>
  <c r="E909" i="1"/>
  <c r="D909" i="1" s="1"/>
  <c r="E888" i="1"/>
  <c r="D888" i="1" s="1"/>
  <c r="E867" i="1"/>
  <c r="D867" i="1" s="1"/>
  <c r="E846" i="1"/>
  <c r="D846" i="1" s="1"/>
  <c r="E825" i="1"/>
  <c r="D825" i="1" s="1"/>
  <c r="E804" i="1"/>
  <c r="D804" i="1" s="1"/>
  <c r="E783" i="1"/>
  <c r="D783" i="1" s="1"/>
  <c r="E762" i="1"/>
  <c r="D762" i="1" s="1"/>
  <c r="E741" i="1"/>
  <c r="D741" i="1" s="1"/>
  <c r="E720" i="1"/>
  <c r="D720" i="1" s="1"/>
  <c r="E699" i="1"/>
  <c r="D699" i="1" s="1"/>
  <c r="E678" i="1" l="1"/>
  <c r="D678" i="1" s="1"/>
  <c r="E657" i="1"/>
  <c r="D657" i="1" s="1"/>
  <c r="E636" i="1"/>
  <c r="D636" i="1" s="1"/>
  <c r="E615" i="1"/>
  <c r="D615" i="1" s="1"/>
  <c r="E594" i="1"/>
  <c r="D594" i="1" s="1"/>
  <c r="E573" i="1"/>
  <c r="D573" i="1" s="1"/>
  <c r="E552" i="1"/>
  <c r="D552" i="1" s="1"/>
  <c r="E531" i="1"/>
  <c r="D531" i="1" s="1"/>
  <c r="E510" i="1"/>
  <c r="D510" i="1" s="1"/>
  <c r="E489" i="1"/>
  <c r="D489" i="1" s="1"/>
  <c r="E468" i="1"/>
  <c r="D468" i="1" s="1"/>
  <c r="E447" i="1"/>
  <c r="D447" i="1" s="1"/>
  <c r="E426" i="1"/>
  <c r="D426" i="1" s="1"/>
  <c r="E405" i="1"/>
  <c r="E384" i="1"/>
  <c r="D384" i="1" s="1"/>
  <c r="E363" i="1"/>
  <c r="D363" i="1" s="1"/>
  <c r="E342" i="1"/>
  <c r="D342" i="1" s="1"/>
  <c r="E321" i="1"/>
  <c r="D321" i="1" s="1"/>
  <c r="E300" i="1"/>
  <c r="D300" i="1" s="1"/>
  <c r="E279" i="1"/>
  <c r="D279" i="1" s="1"/>
  <c r="E258" i="1"/>
  <c r="D258" i="1" s="1"/>
  <c r="E237" i="1"/>
  <c r="D237" i="1" s="1"/>
  <c r="E216" i="1"/>
  <c r="D216" i="1" s="1"/>
  <c r="D195" i="1"/>
  <c r="E174" i="1"/>
  <c r="D174" i="1" s="1"/>
  <c r="E153" i="1"/>
  <c r="D153" i="1" s="1"/>
  <c r="E132" i="1"/>
  <c r="D132" i="1" s="1"/>
  <c r="E111" i="1"/>
  <c r="D111" i="1" s="1"/>
  <c r="E90" i="1"/>
  <c r="D90" i="1" s="1"/>
  <c r="D69" i="1"/>
  <c r="E48" i="1"/>
  <c r="D48" i="1" s="1"/>
  <c r="D27" i="1"/>
  <c r="D17" i="1"/>
  <c r="D16" i="1"/>
  <c r="D15" i="1"/>
  <c r="D14" i="1"/>
  <c r="D13" i="1"/>
  <c r="D12" i="1"/>
  <c r="D9" i="1"/>
  <c r="D8" i="1"/>
  <c r="D7" i="1"/>
  <c r="D11" i="1"/>
  <c r="D10" i="1"/>
  <c r="D6" i="1" l="1"/>
</calcChain>
</file>

<file path=xl/sharedStrings.xml><?xml version="1.0" encoding="utf-8"?>
<sst xmlns="http://schemas.openxmlformats.org/spreadsheetml/2006/main" count="2394" uniqueCount="99">
  <si>
    <t>ПЕРЕЧЕНЬ УСЛУГ (РАБОТ) И ПЛАТА ЗА ЖИЛОЕ ПОМЕЩЕНИЕ НА 2012год</t>
  </si>
  <si>
    <t xml:space="preserve">              по адресу ул.Вавилова д.2</t>
  </si>
  <si>
    <t>№п/п</t>
  </si>
  <si>
    <t>Ед.Изм</t>
  </si>
  <si>
    <t>м2/руб</t>
  </si>
  <si>
    <t xml:space="preserve">                          Наименование</t>
  </si>
  <si>
    <t>Стоимость услуг (руб)</t>
  </si>
  <si>
    <t>Всего на год</t>
  </si>
  <si>
    <t>На 1 м2 в месяц</t>
  </si>
  <si>
    <t>1.</t>
  </si>
  <si>
    <t>Осмотр общего имущества МКД и ведение технической документации</t>
  </si>
  <si>
    <t>2.</t>
  </si>
  <si>
    <t>Аварийно-диспетчерское обслуживание</t>
  </si>
  <si>
    <t>3.</t>
  </si>
  <si>
    <t>Техническое обслуживание инженерных систем:электроснабжения, теплоснабжения,водоотведения, и меры пожарной безопасности</t>
  </si>
  <si>
    <t>4.</t>
  </si>
  <si>
    <t>Сезонное содержание кровли</t>
  </si>
  <si>
    <t>5.</t>
  </si>
  <si>
    <t>Содержание придомовой территории</t>
  </si>
  <si>
    <t>6.</t>
  </si>
  <si>
    <t>Сбор и вывоз ТБО</t>
  </si>
  <si>
    <t>7.</t>
  </si>
  <si>
    <t>Управление МКД</t>
  </si>
  <si>
    <t>8.</t>
  </si>
  <si>
    <t>Комиссионные платежи ЕРЦ</t>
  </si>
  <si>
    <t>9.</t>
  </si>
  <si>
    <t>Техническое содержание газовых сетей</t>
  </si>
  <si>
    <t>10.</t>
  </si>
  <si>
    <t>Площадь дома</t>
  </si>
  <si>
    <t xml:space="preserve">Содержание общего имущества МКД </t>
  </si>
  <si>
    <t xml:space="preserve">              по адресу ул.Вавилова д.6</t>
  </si>
  <si>
    <t xml:space="preserve">              по адресу ул.Гагарина д.2</t>
  </si>
  <si>
    <t xml:space="preserve">              по адресу ул.Гагарина д.2а</t>
  </si>
  <si>
    <t xml:space="preserve">              по адресу ул.Гагарина д.4</t>
  </si>
  <si>
    <t xml:space="preserve">              по адресу ул.Гагарина д.4а</t>
  </si>
  <si>
    <t xml:space="preserve">              по адресу ул.Дружбы  д.4</t>
  </si>
  <si>
    <t xml:space="preserve">              по адресу ул.Дружбы  д.29</t>
  </si>
  <si>
    <t xml:space="preserve">              по адресу ул.Заводская  д.8</t>
  </si>
  <si>
    <t xml:space="preserve">              по адресу ул.Кирова  д.4а</t>
  </si>
  <si>
    <t xml:space="preserve">              по адресу ул.Кирова  д.6</t>
  </si>
  <si>
    <t xml:space="preserve">              по адресу ул.Кирова  д.7</t>
  </si>
  <si>
    <t xml:space="preserve">              по адресу ул.Комарова  д.11</t>
  </si>
  <si>
    <t>Сбор и вывоз ТБО и ЖБО</t>
  </si>
  <si>
    <t xml:space="preserve">              по адресу ул.Комарова  д.13</t>
  </si>
  <si>
    <t xml:space="preserve">              по адресу ул.Комарова  д.15</t>
  </si>
  <si>
    <t xml:space="preserve">              по адресу ул.Комарова  д.15а</t>
  </si>
  <si>
    <t xml:space="preserve">              по адресу ул.Комарова  д.16</t>
  </si>
  <si>
    <t xml:space="preserve">              по адресу ул.Комарова  д.17</t>
  </si>
  <si>
    <t xml:space="preserve">              по адресу ул.Комарова  д.18</t>
  </si>
  <si>
    <t xml:space="preserve">              по адресу ул.Комарова  д.19</t>
  </si>
  <si>
    <t xml:space="preserve">              по адресу ул.Комарова  д.22</t>
  </si>
  <si>
    <t xml:space="preserve">              по адресу ул.Кошкина  д.21</t>
  </si>
  <si>
    <t xml:space="preserve">              по адресу ул.Кошкина  д.21а</t>
  </si>
  <si>
    <t xml:space="preserve">              по адресу ул.Кошкина  д.25</t>
  </si>
  <si>
    <t xml:space="preserve">              по адресу ул.Кошкина  д.26</t>
  </si>
  <si>
    <t xml:space="preserve">              по адресу ул.Кошкина  д.30</t>
  </si>
  <si>
    <t xml:space="preserve">              по адресу ул.Кошкина  д.32</t>
  </si>
  <si>
    <t xml:space="preserve">              по адресу ул.Кошкина  д.36</t>
  </si>
  <si>
    <t xml:space="preserve">              по адресу ул.Кузьмина   д.12</t>
  </si>
  <si>
    <t xml:space="preserve">              по адресу ул.Кузьмина   д.15</t>
  </si>
  <si>
    <t xml:space="preserve">              по адресу ул.Кузьмина д.33</t>
  </si>
  <si>
    <t xml:space="preserve">              по адресу ул.Кузьмина д.37</t>
  </si>
  <si>
    <t xml:space="preserve">              по адресу ул.Кузьмина д.37а</t>
  </si>
  <si>
    <t xml:space="preserve">              по адресу ул.Ленина д.6</t>
  </si>
  <si>
    <t xml:space="preserve">              по адресу ул.Ленина д.38</t>
  </si>
  <si>
    <t xml:space="preserve">              по адресу ул.Ленина д.40</t>
  </si>
  <si>
    <t xml:space="preserve">              по адресу ул.Лесозаводская  д.3</t>
  </si>
  <si>
    <t xml:space="preserve">              по адресу ул.Лесозаводская  д.7</t>
  </si>
  <si>
    <t xml:space="preserve">              по адресу ул.Маяковского  д.3</t>
  </si>
  <si>
    <t xml:space="preserve">              по адресу ул.Мира д.14</t>
  </si>
  <si>
    <t xml:space="preserve">              по адресу ул.Мира д.19</t>
  </si>
  <si>
    <t xml:space="preserve">              по адресу ул.Пролетарская д.14</t>
  </si>
  <si>
    <t xml:space="preserve">              по адресу ул.Прохорова  д.112</t>
  </si>
  <si>
    <t xml:space="preserve">              по адресу ул.Прохорова  д.119</t>
  </si>
  <si>
    <t xml:space="preserve">              по адресу ул.Федина д.6а</t>
  </si>
  <si>
    <t xml:space="preserve">              по адресу ул.Шестакова д.4а</t>
  </si>
  <si>
    <t xml:space="preserve">              по адресу ул.Шестакова д.6</t>
  </si>
  <si>
    <t xml:space="preserve">              по адресу ул.Шестакова д.6а</t>
  </si>
  <si>
    <t xml:space="preserve">              по адресу ул.Шестакова д.6б</t>
  </si>
  <si>
    <t xml:space="preserve">              по адресу ул.Шестакова д.7</t>
  </si>
  <si>
    <t xml:space="preserve">              по адресу ул.Шестакова д.12</t>
  </si>
  <si>
    <t xml:space="preserve">              по адресу ул.Шестакова д.14</t>
  </si>
  <si>
    <t xml:space="preserve">              по адресу ул.Шестакова д.16а</t>
  </si>
  <si>
    <t xml:space="preserve">              по адресу ул.Шестакова д.82б</t>
  </si>
  <si>
    <t xml:space="preserve">              по адресу ул.Щорса д.7</t>
  </si>
  <si>
    <t>Срок исполнения</t>
  </si>
  <si>
    <t>ежедневно</t>
  </si>
  <si>
    <t>по мере необходимости</t>
  </si>
  <si>
    <t>ежедневно,кроме субботы и  воскресенья</t>
  </si>
  <si>
    <t>ежемесячно</t>
  </si>
  <si>
    <t>раз в год</t>
  </si>
  <si>
    <t>ежедневно,кроме  воскресенья</t>
  </si>
  <si>
    <t>в течение года</t>
  </si>
  <si>
    <t>Дезинсекция и дератизация</t>
  </si>
  <si>
    <t>Непредвиденные расходы</t>
  </si>
  <si>
    <t xml:space="preserve">Непредвиденные расходы </t>
  </si>
  <si>
    <t>11.</t>
  </si>
  <si>
    <t>по заявкам</t>
  </si>
  <si>
    <t>по заявке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</si>
</sst>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1" fillId="0" borderId="1" xfId="0" applyNumberFormat="1" applyFont="1" applyBorder="1"/>
    <xf numFmtId="0" fontId="1" fillId="0" borderId="1" xfId="0" applyNumberFormat="1" applyFont="1" applyBorder="1"/>
    <xf numFmtId="1" fontId="1" fillId="0" borderId="1" xfId="0" applyNumberFormat="1" applyFont="1" applyBorder="1"/>
    <xf numFmtId="1" fontId="3" fillId="0" borderId="1" xfId="0" applyNumberFormat="1" applyFont="1" applyBorder="1"/>
    <xf numFmtId="1" fontId="2" fillId="0" borderId="1" xfId="0" applyNumberFormat="1" applyFont="1" applyBorder="1"/>
    <xf numFmtId="2" fontId="2" fillId="0" borderId="1" xfId="0" applyNumberFormat="1" applyFont="1" applyBorder="1"/>
    <xf numFmtId="164" fontId="1" fillId="0" borderId="1" xfId="0" applyNumberFormat="1" applyFont="1" applyBorder="1"/>
    <xf numFmtId="2" fontId="0" fillId="0" borderId="0" xfId="0" applyNumberFormat="1"/>
    <xf numFmtId="2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53"/>
  <sheetViews>
    <sheetView tabSelected="1" topLeftCell="A1117" workbookViewId="0">
      <selection activeCell="H1144" sqref="H1144"/>
    </sheetView>
  </sheetViews>
  <sheetFormatPr defaultRowHeight="15" x14ac:dyDescent="0.25"/>
  <cols>
    <col min="1" max="1" width="6.28515625" customWidth="1"/>
    <col min="2" max="2" width="40.7109375" bestFit="1" customWidth="1"/>
    <col min="3" max="3" width="7.42578125" customWidth="1"/>
    <col min="4" max="4" width="9.42578125" bestFit="1" customWidth="1"/>
    <col min="6" max="6" width="16.5703125" customWidth="1"/>
  </cols>
  <sheetData>
    <row r="1" spans="1:7" x14ac:dyDescent="0.25">
      <c r="B1" t="s">
        <v>0</v>
      </c>
    </row>
    <row r="2" spans="1:7" x14ac:dyDescent="0.25">
      <c r="B2" t="s">
        <v>1</v>
      </c>
    </row>
    <row r="4" spans="1:7" x14ac:dyDescent="0.25">
      <c r="A4" s="34" t="s">
        <v>2</v>
      </c>
      <c r="B4" s="34" t="s">
        <v>5</v>
      </c>
      <c r="C4" s="34" t="s">
        <v>3</v>
      </c>
      <c r="D4" s="36" t="s">
        <v>6</v>
      </c>
      <c r="E4" s="37"/>
      <c r="F4" s="32" t="s">
        <v>85</v>
      </c>
    </row>
    <row r="5" spans="1:7" ht="24.95" customHeight="1" x14ac:dyDescent="0.25">
      <c r="A5" s="35"/>
      <c r="B5" s="35"/>
      <c r="C5" s="35"/>
      <c r="D5" s="1" t="s">
        <v>7</v>
      </c>
      <c r="E5" s="1" t="s">
        <v>8</v>
      </c>
      <c r="F5" s="33"/>
    </row>
    <row r="6" spans="1:7" ht="15.75" x14ac:dyDescent="0.25">
      <c r="A6" s="2"/>
      <c r="B6" s="4" t="s">
        <v>29</v>
      </c>
      <c r="C6" s="4" t="s">
        <v>4</v>
      </c>
      <c r="D6" s="21">
        <f>D7+D8+D9+D10+D11+D12+D13+D14+D15+D16+D17</f>
        <v>518778.43200000009</v>
      </c>
      <c r="E6" s="22">
        <f>E7+E8+E9+E10+E11+E12+E13+E14+E15+E16+E17</f>
        <v>10.259999999999998</v>
      </c>
      <c r="F6" s="23"/>
    </row>
    <row r="7" spans="1:7" ht="28.5" x14ac:dyDescent="0.25">
      <c r="A7" s="3" t="s">
        <v>9</v>
      </c>
      <c r="B7" s="6" t="s">
        <v>10</v>
      </c>
      <c r="C7" s="7"/>
      <c r="D7" s="24">
        <f>(E7*$C$19)*12</f>
        <v>7584.4800000000014</v>
      </c>
      <c r="E7" s="19">
        <v>0.15</v>
      </c>
      <c r="F7" s="27" t="s">
        <v>92</v>
      </c>
    </row>
    <row r="8" spans="1:7" ht="29.25" x14ac:dyDescent="0.25">
      <c r="A8" s="3" t="s">
        <v>11</v>
      </c>
      <c r="B8" s="8" t="s">
        <v>12</v>
      </c>
      <c r="C8" s="7"/>
      <c r="D8" s="24">
        <f>(E8*$C$19)*12</f>
        <v>31349.184000000001</v>
      </c>
      <c r="E8" s="19">
        <v>0.62</v>
      </c>
      <c r="F8" s="27" t="s">
        <v>86</v>
      </c>
      <c r="G8" s="18">
        <f>E7+E8+E9+E10+E11+E12+E14+E15+E16</f>
        <v>7.7</v>
      </c>
    </row>
    <row r="9" spans="1:7" ht="71.25" x14ac:dyDescent="0.25">
      <c r="A9" s="3" t="s">
        <v>13</v>
      </c>
      <c r="B9" s="6" t="s">
        <v>14</v>
      </c>
      <c r="C9" s="7"/>
      <c r="D9" s="24">
        <f>(E9*$C$19)*12</f>
        <v>158768.44800000003</v>
      </c>
      <c r="E9" s="19">
        <v>3.14</v>
      </c>
      <c r="F9" s="27" t="s">
        <v>86</v>
      </c>
    </row>
    <row r="10" spans="1:7" ht="26.25" x14ac:dyDescent="0.25">
      <c r="A10" s="3" t="s">
        <v>15</v>
      </c>
      <c r="B10" s="8" t="s">
        <v>16</v>
      </c>
      <c r="C10" s="7"/>
      <c r="D10" s="24">
        <f t="shared" ref="D10:D17" si="0">E10*$C$19*12</f>
        <v>17191.488000000005</v>
      </c>
      <c r="E10" s="19">
        <v>0.34</v>
      </c>
      <c r="F10" s="28" t="s">
        <v>87</v>
      </c>
    </row>
    <row r="11" spans="1:7" ht="26.25" x14ac:dyDescent="0.25">
      <c r="A11" s="3" t="s">
        <v>17</v>
      </c>
      <c r="B11" s="8" t="s">
        <v>18</v>
      </c>
      <c r="C11" s="7"/>
      <c r="D11" s="24">
        <f t="shared" si="0"/>
        <v>73822.272000000012</v>
      </c>
      <c r="E11" s="19">
        <v>1.46</v>
      </c>
      <c r="F11" s="28" t="s">
        <v>91</v>
      </c>
    </row>
    <row r="12" spans="1:7" x14ac:dyDescent="0.25">
      <c r="A12" s="3" t="s">
        <v>19</v>
      </c>
      <c r="B12" s="8" t="s">
        <v>20</v>
      </c>
      <c r="C12" s="7"/>
      <c r="D12" s="24">
        <f t="shared" si="0"/>
        <v>61181.472000000002</v>
      </c>
      <c r="E12" s="19">
        <v>1.21</v>
      </c>
      <c r="F12" s="27" t="s">
        <v>86</v>
      </c>
    </row>
    <row r="13" spans="1:7" ht="39" x14ac:dyDescent="0.25">
      <c r="A13" s="3" t="s">
        <v>21</v>
      </c>
      <c r="B13" s="8" t="s">
        <v>22</v>
      </c>
      <c r="C13" s="7"/>
      <c r="D13" s="24">
        <f t="shared" si="0"/>
        <v>103654.56</v>
      </c>
      <c r="E13" s="19">
        <v>2.0499999999999998</v>
      </c>
      <c r="F13" s="28" t="s">
        <v>88</v>
      </c>
    </row>
    <row r="14" spans="1:7" x14ac:dyDescent="0.25">
      <c r="A14" s="3" t="s">
        <v>23</v>
      </c>
      <c r="B14" s="8" t="s">
        <v>24</v>
      </c>
      <c r="C14" s="7"/>
      <c r="D14" s="24">
        <f t="shared" si="0"/>
        <v>20730.912</v>
      </c>
      <c r="E14" s="19">
        <v>0.41</v>
      </c>
      <c r="F14" s="27" t="s">
        <v>89</v>
      </c>
    </row>
    <row r="15" spans="1:7" ht="29.25" x14ac:dyDescent="0.25">
      <c r="A15" s="3" t="s">
        <v>25</v>
      </c>
      <c r="B15" s="8" t="s">
        <v>26</v>
      </c>
      <c r="C15" s="7"/>
      <c r="D15" s="24">
        <f t="shared" si="0"/>
        <v>10112.640000000001</v>
      </c>
      <c r="E15" s="19">
        <v>0.2</v>
      </c>
      <c r="F15" s="27" t="s">
        <v>90</v>
      </c>
    </row>
    <row r="16" spans="1:7" x14ac:dyDescent="0.25">
      <c r="A16" s="3" t="s">
        <v>27</v>
      </c>
      <c r="B16" s="8" t="s">
        <v>93</v>
      </c>
      <c r="C16" s="7"/>
      <c r="D16" s="24">
        <f t="shared" si="0"/>
        <v>8595.7440000000024</v>
      </c>
      <c r="E16" s="19">
        <v>0.17</v>
      </c>
      <c r="F16" s="28" t="s">
        <v>97</v>
      </c>
    </row>
    <row r="17" spans="1:7" ht="26.25" x14ac:dyDescent="0.25">
      <c r="A17" s="2" t="s">
        <v>96</v>
      </c>
      <c r="B17" s="9" t="s">
        <v>94</v>
      </c>
      <c r="C17" s="10"/>
      <c r="D17" s="24">
        <f t="shared" si="0"/>
        <v>25787.232000000004</v>
      </c>
      <c r="E17" s="20">
        <v>0.51</v>
      </c>
      <c r="F17" s="28" t="s">
        <v>87</v>
      </c>
    </row>
    <row r="18" spans="1:7" x14ac:dyDescent="0.25">
      <c r="A18" s="2"/>
      <c r="B18" s="9"/>
      <c r="C18" s="10"/>
      <c r="D18" s="24"/>
      <c r="E18" s="20"/>
      <c r="F18" s="29"/>
    </row>
    <row r="19" spans="1:7" x14ac:dyDescent="0.25">
      <c r="A19" s="2"/>
      <c r="B19" s="9" t="s">
        <v>28</v>
      </c>
      <c r="C19" s="10">
        <v>4213.6000000000004</v>
      </c>
      <c r="D19" s="26"/>
      <c r="E19" s="20"/>
      <c r="F19" s="29"/>
    </row>
    <row r="22" spans="1:7" x14ac:dyDescent="0.25">
      <c r="B22" t="s">
        <v>0</v>
      </c>
    </row>
    <row r="23" spans="1:7" x14ac:dyDescent="0.25">
      <c r="B23" t="s">
        <v>30</v>
      </c>
    </row>
    <row r="25" spans="1:7" x14ac:dyDescent="0.25">
      <c r="A25" s="34" t="s">
        <v>2</v>
      </c>
      <c r="B25" s="34" t="s">
        <v>5</v>
      </c>
      <c r="C25" s="34" t="s">
        <v>3</v>
      </c>
      <c r="D25" s="36" t="s">
        <v>6</v>
      </c>
      <c r="E25" s="37"/>
      <c r="F25" s="32" t="s">
        <v>85</v>
      </c>
    </row>
    <row r="26" spans="1:7" ht="30" x14ac:dyDescent="0.25">
      <c r="A26" s="35"/>
      <c r="B26" s="35"/>
      <c r="C26" s="35"/>
      <c r="D26" s="1" t="s">
        <v>7</v>
      </c>
      <c r="E26" s="1" t="s">
        <v>8</v>
      </c>
      <c r="F26" s="33"/>
    </row>
    <row r="27" spans="1:7" ht="15.75" x14ac:dyDescent="0.25">
      <c r="A27" s="2"/>
      <c r="B27" s="4" t="s">
        <v>29</v>
      </c>
      <c r="C27" s="9" t="s">
        <v>4</v>
      </c>
      <c r="D27" s="24">
        <f>E27*$C$40</f>
        <v>3370.3110000000001</v>
      </c>
      <c r="E27" s="20">
        <f>E28+E29+E30+E31+E32+E33+E34+E35+E36+E37+E38</f>
        <v>8.77</v>
      </c>
      <c r="F27" s="23"/>
      <c r="G27">
        <v>8.77</v>
      </c>
    </row>
    <row r="28" spans="1:7" ht="28.5" x14ac:dyDescent="0.25">
      <c r="A28" s="3" t="s">
        <v>9</v>
      </c>
      <c r="B28" s="6" t="s">
        <v>10</v>
      </c>
      <c r="C28" s="8"/>
      <c r="D28" s="24">
        <f t="shared" ref="D28:D37" si="1">E28*$C$40</f>
        <v>57.644999999999996</v>
      </c>
      <c r="E28" s="19">
        <v>0.15</v>
      </c>
      <c r="F28" s="27" t="s">
        <v>92</v>
      </c>
    </row>
    <row r="29" spans="1:7" ht="29.25" x14ac:dyDescent="0.25">
      <c r="A29" s="3" t="s">
        <v>11</v>
      </c>
      <c r="B29" s="8" t="s">
        <v>12</v>
      </c>
      <c r="C29" s="8"/>
      <c r="D29" s="24">
        <f t="shared" si="1"/>
        <v>238.26600000000002</v>
      </c>
      <c r="E29" s="19">
        <v>0.62</v>
      </c>
      <c r="F29" s="27" t="s">
        <v>86</v>
      </c>
      <c r="G29" s="18">
        <f>E28+E29+E32+E33+E35+E36+E37</f>
        <v>4.4300000000000006</v>
      </c>
    </row>
    <row r="30" spans="1:7" ht="71.25" x14ac:dyDescent="0.25">
      <c r="A30" s="3" t="s">
        <v>13</v>
      </c>
      <c r="B30" s="6" t="s">
        <v>14</v>
      </c>
      <c r="C30" s="8"/>
      <c r="D30" s="24">
        <f t="shared" si="1"/>
        <v>468.846</v>
      </c>
      <c r="E30" s="19">
        <v>1.22</v>
      </c>
      <c r="F30" s="27" t="s">
        <v>86</v>
      </c>
    </row>
    <row r="31" spans="1:7" ht="26.25" x14ac:dyDescent="0.25">
      <c r="A31" s="3" t="s">
        <v>15</v>
      </c>
      <c r="B31" s="8" t="s">
        <v>16</v>
      </c>
      <c r="C31" s="8"/>
      <c r="D31" s="24">
        <f t="shared" si="1"/>
        <v>526.4910000000001</v>
      </c>
      <c r="E31" s="19">
        <v>1.37</v>
      </c>
      <c r="F31" s="28" t="s">
        <v>87</v>
      </c>
    </row>
    <row r="32" spans="1:7" ht="26.25" x14ac:dyDescent="0.25">
      <c r="A32" s="3" t="s">
        <v>17</v>
      </c>
      <c r="B32" s="8" t="s">
        <v>18</v>
      </c>
      <c r="C32" s="8"/>
      <c r="D32" s="24">
        <f t="shared" si="1"/>
        <v>561.07799999999997</v>
      </c>
      <c r="E32" s="19">
        <v>1.46</v>
      </c>
      <c r="F32" s="28" t="s">
        <v>91</v>
      </c>
    </row>
    <row r="33" spans="1:7" x14ac:dyDescent="0.25">
      <c r="A33" s="3" t="s">
        <v>19</v>
      </c>
      <c r="B33" s="8" t="s">
        <v>20</v>
      </c>
      <c r="C33" s="8"/>
      <c r="D33" s="24">
        <f t="shared" si="1"/>
        <v>465.00299999999999</v>
      </c>
      <c r="E33" s="19">
        <v>1.21</v>
      </c>
      <c r="F33" s="27" t="s">
        <v>86</v>
      </c>
    </row>
    <row r="34" spans="1:7" ht="39" x14ac:dyDescent="0.25">
      <c r="A34" s="3" t="s">
        <v>21</v>
      </c>
      <c r="B34" s="8" t="s">
        <v>22</v>
      </c>
      <c r="C34" s="8"/>
      <c r="D34" s="24">
        <f t="shared" si="1"/>
        <v>672.52499999999998</v>
      </c>
      <c r="E34" s="19">
        <v>1.75</v>
      </c>
      <c r="F34" s="28" t="s">
        <v>88</v>
      </c>
    </row>
    <row r="35" spans="1:7" x14ac:dyDescent="0.25">
      <c r="A35" s="3" t="s">
        <v>23</v>
      </c>
      <c r="B35" s="8" t="s">
        <v>24</v>
      </c>
      <c r="C35" s="8"/>
      <c r="D35" s="24">
        <f t="shared" si="1"/>
        <v>134.505</v>
      </c>
      <c r="E35" s="19">
        <v>0.35</v>
      </c>
      <c r="F35" s="27" t="s">
        <v>89</v>
      </c>
    </row>
    <row r="36" spans="1:7" ht="29.25" x14ac:dyDescent="0.25">
      <c r="A36" s="3" t="s">
        <v>25</v>
      </c>
      <c r="B36" s="8" t="s">
        <v>26</v>
      </c>
      <c r="C36" s="8"/>
      <c r="D36" s="24">
        <f t="shared" si="1"/>
        <v>76.860000000000014</v>
      </c>
      <c r="E36" s="19">
        <v>0.2</v>
      </c>
      <c r="F36" s="27" t="s">
        <v>90</v>
      </c>
    </row>
    <row r="37" spans="1:7" ht="26.25" x14ac:dyDescent="0.25">
      <c r="A37" s="3" t="s">
        <v>27</v>
      </c>
      <c r="B37" s="8" t="s">
        <v>95</v>
      </c>
      <c r="C37" s="8"/>
      <c r="D37" s="24">
        <f t="shared" si="1"/>
        <v>169.09200000000001</v>
      </c>
      <c r="E37" s="19">
        <v>0.44</v>
      </c>
      <c r="F37" s="28" t="s">
        <v>87</v>
      </c>
    </row>
    <row r="38" spans="1:7" hidden="1" x14ac:dyDescent="0.25">
      <c r="A38" s="2"/>
      <c r="B38" s="9"/>
      <c r="C38" s="9"/>
      <c r="D38" s="24">
        <v>0</v>
      </c>
      <c r="E38" s="20">
        <v>0</v>
      </c>
      <c r="F38" s="28"/>
    </row>
    <row r="39" spans="1:7" x14ac:dyDescent="0.25">
      <c r="A39" s="2"/>
      <c r="B39" s="5"/>
      <c r="C39" s="9"/>
      <c r="D39" s="24"/>
      <c r="E39" s="20"/>
      <c r="F39" s="29"/>
    </row>
    <row r="40" spans="1:7" x14ac:dyDescent="0.25">
      <c r="A40" s="2"/>
      <c r="B40" s="5" t="s">
        <v>28</v>
      </c>
      <c r="C40" s="9">
        <v>384.3</v>
      </c>
      <c r="D40" s="26"/>
      <c r="E40" s="20"/>
      <c r="F40" s="29"/>
    </row>
    <row r="43" spans="1:7" x14ac:dyDescent="0.25">
      <c r="B43" t="s">
        <v>0</v>
      </c>
    </row>
    <row r="44" spans="1:7" x14ac:dyDescent="0.25">
      <c r="B44" t="s">
        <v>31</v>
      </c>
    </row>
    <row r="46" spans="1:7" ht="15" customHeight="1" x14ac:dyDescent="0.25">
      <c r="A46" s="34" t="s">
        <v>2</v>
      </c>
      <c r="B46" s="34" t="s">
        <v>5</v>
      </c>
      <c r="C46" s="34" t="s">
        <v>3</v>
      </c>
      <c r="D46" s="36" t="s">
        <v>6</v>
      </c>
      <c r="E46" s="37"/>
      <c r="F46" s="32" t="s">
        <v>85</v>
      </c>
    </row>
    <row r="47" spans="1:7" ht="30" x14ac:dyDescent="0.25">
      <c r="A47" s="35"/>
      <c r="B47" s="35"/>
      <c r="C47" s="35"/>
      <c r="D47" s="1" t="s">
        <v>7</v>
      </c>
      <c r="E47" s="1" t="s">
        <v>8</v>
      </c>
      <c r="F47" s="33"/>
    </row>
    <row r="48" spans="1:7" ht="15.75" x14ac:dyDescent="0.25">
      <c r="A48" s="2"/>
      <c r="B48" s="4" t="s">
        <v>29</v>
      </c>
      <c r="C48" s="4" t="s">
        <v>4</v>
      </c>
      <c r="D48" s="21">
        <f>E48*$C$61</f>
        <v>8255.1959999999999</v>
      </c>
      <c r="E48" s="22">
        <f>E49+E50+E51+E52+E53+E54+E55+E56+E57+E58+E59</f>
        <v>10.26</v>
      </c>
      <c r="F48" s="23"/>
      <c r="G48">
        <v>10.26</v>
      </c>
    </row>
    <row r="49" spans="1:6" ht="28.5" x14ac:dyDescent="0.25">
      <c r="A49" s="3" t="s">
        <v>9</v>
      </c>
      <c r="B49" s="6" t="s">
        <v>10</v>
      </c>
      <c r="C49" s="7"/>
      <c r="D49" s="21">
        <f t="shared" ref="D49:D58" si="2">E49*$C$61</f>
        <v>120.69</v>
      </c>
      <c r="E49" s="19">
        <v>0.15</v>
      </c>
      <c r="F49" s="27" t="s">
        <v>92</v>
      </c>
    </row>
    <row r="50" spans="1:6" ht="29.25" x14ac:dyDescent="0.25">
      <c r="A50" s="3" t="s">
        <v>11</v>
      </c>
      <c r="B50" s="8" t="s">
        <v>12</v>
      </c>
      <c r="C50" s="7"/>
      <c r="D50" s="21">
        <f t="shared" si="2"/>
        <v>498.85200000000003</v>
      </c>
      <c r="E50" s="19">
        <v>0.62</v>
      </c>
      <c r="F50" s="27" t="s">
        <v>86</v>
      </c>
    </row>
    <row r="51" spans="1:6" ht="71.25" x14ac:dyDescent="0.25">
      <c r="A51" s="3" t="s">
        <v>13</v>
      </c>
      <c r="B51" s="6" t="s">
        <v>14</v>
      </c>
      <c r="C51" s="7"/>
      <c r="D51" s="21">
        <f t="shared" si="2"/>
        <v>2132.19</v>
      </c>
      <c r="E51" s="19">
        <v>2.65</v>
      </c>
      <c r="F51" s="27" t="s">
        <v>86</v>
      </c>
    </row>
    <row r="52" spans="1:6" ht="26.25" x14ac:dyDescent="0.25">
      <c r="A52" s="3" t="s">
        <v>15</v>
      </c>
      <c r="B52" s="8" t="s">
        <v>16</v>
      </c>
      <c r="C52" s="7"/>
      <c r="D52" s="21">
        <f t="shared" si="2"/>
        <v>804.6</v>
      </c>
      <c r="E52" s="19">
        <v>1</v>
      </c>
      <c r="F52" s="28" t="s">
        <v>87</v>
      </c>
    </row>
    <row r="53" spans="1:6" ht="26.25" x14ac:dyDescent="0.25">
      <c r="A53" s="3" t="s">
        <v>17</v>
      </c>
      <c r="B53" s="8" t="s">
        <v>18</v>
      </c>
      <c r="C53" s="7"/>
      <c r="D53" s="21">
        <f t="shared" si="2"/>
        <v>1174.7159999999999</v>
      </c>
      <c r="E53" s="19">
        <v>1.46</v>
      </c>
      <c r="F53" s="28" t="s">
        <v>91</v>
      </c>
    </row>
    <row r="54" spans="1:6" ht="15.75" x14ac:dyDescent="0.25">
      <c r="A54" s="3" t="s">
        <v>19</v>
      </c>
      <c r="B54" s="8" t="s">
        <v>20</v>
      </c>
      <c r="C54" s="7"/>
      <c r="D54" s="21">
        <f t="shared" si="2"/>
        <v>973.56600000000003</v>
      </c>
      <c r="E54" s="19">
        <v>1.21</v>
      </c>
      <c r="F54" s="27" t="s">
        <v>86</v>
      </c>
    </row>
    <row r="55" spans="1:6" ht="39" x14ac:dyDescent="0.25">
      <c r="A55" s="3" t="s">
        <v>21</v>
      </c>
      <c r="B55" s="8" t="s">
        <v>22</v>
      </c>
      <c r="C55" s="7"/>
      <c r="D55" s="21">
        <f t="shared" si="2"/>
        <v>1649.4299999999998</v>
      </c>
      <c r="E55" s="19">
        <v>2.0499999999999998</v>
      </c>
      <c r="F55" s="28" t="s">
        <v>88</v>
      </c>
    </row>
    <row r="56" spans="1:6" ht="15.75" x14ac:dyDescent="0.25">
      <c r="A56" s="3" t="s">
        <v>23</v>
      </c>
      <c r="B56" s="8" t="s">
        <v>24</v>
      </c>
      <c r="C56" s="7"/>
      <c r="D56" s="21">
        <f t="shared" si="2"/>
        <v>329.88599999999997</v>
      </c>
      <c r="E56" s="19">
        <v>0.41</v>
      </c>
      <c r="F56" s="27" t="s">
        <v>89</v>
      </c>
    </row>
    <row r="57" spans="1:6" ht="29.25" x14ac:dyDescent="0.25">
      <c r="A57" s="3" t="s">
        <v>25</v>
      </c>
      <c r="B57" s="8" t="s">
        <v>26</v>
      </c>
      <c r="C57" s="7"/>
      <c r="D57" s="21">
        <f t="shared" si="2"/>
        <v>160.92000000000002</v>
      </c>
      <c r="E57" s="19">
        <v>0.2</v>
      </c>
      <c r="F57" s="27" t="s">
        <v>90</v>
      </c>
    </row>
    <row r="58" spans="1:6" ht="26.25" x14ac:dyDescent="0.25">
      <c r="A58" s="3" t="s">
        <v>27</v>
      </c>
      <c r="B58" s="8" t="s">
        <v>95</v>
      </c>
      <c r="C58" s="7"/>
      <c r="D58" s="21">
        <f t="shared" si="2"/>
        <v>410.346</v>
      </c>
      <c r="E58" s="19">
        <v>0.51</v>
      </c>
      <c r="F58" s="28" t="s">
        <v>87</v>
      </c>
    </row>
    <row r="59" spans="1:6" ht="15.75" hidden="1" x14ac:dyDescent="0.25">
      <c r="A59" s="2"/>
      <c r="B59" s="9"/>
      <c r="C59" s="10"/>
      <c r="D59" s="21"/>
      <c r="E59" s="20"/>
      <c r="F59" s="28"/>
    </row>
    <row r="60" spans="1:6" x14ac:dyDescent="0.25">
      <c r="A60" s="2"/>
      <c r="B60" s="5"/>
      <c r="C60" s="2"/>
      <c r="D60" s="13"/>
      <c r="E60" s="11"/>
      <c r="F60" s="29"/>
    </row>
    <row r="61" spans="1:6" x14ac:dyDescent="0.25">
      <c r="A61" s="2"/>
      <c r="B61" s="5" t="s">
        <v>28</v>
      </c>
      <c r="C61" s="2">
        <v>804.6</v>
      </c>
      <c r="D61" s="12"/>
      <c r="E61" s="11"/>
      <c r="F61" s="29"/>
    </row>
    <row r="64" spans="1:6" x14ac:dyDescent="0.25">
      <c r="B64" t="s">
        <v>0</v>
      </c>
    </row>
    <row r="65" spans="1:7" x14ac:dyDescent="0.25">
      <c r="B65" t="s">
        <v>32</v>
      </c>
    </row>
    <row r="67" spans="1:7" ht="15" customHeight="1" x14ac:dyDescent="0.25">
      <c r="A67" s="34" t="s">
        <v>2</v>
      </c>
      <c r="B67" s="34" t="s">
        <v>5</v>
      </c>
      <c r="C67" s="34" t="s">
        <v>3</v>
      </c>
      <c r="D67" s="36" t="s">
        <v>6</v>
      </c>
      <c r="E67" s="37"/>
      <c r="F67" s="32" t="s">
        <v>85</v>
      </c>
    </row>
    <row r="68" spans="1:7" ht="30" x14ac:dyDescent="0.25">
      <c r="A68" s="35"/>
      <c r="B68" s="35"/>
      <c r="C68" s="35"/>
      <c r="D68" s="1" t="s">
        <v>7</v>
      </c>
      <c r="E68" s="1" t="s">
        <v>8</v>
      </c>
      <c r="F68" s="33"/>
    </row>
    <row r="69" spans="1:7" ht="15.75" x14ac:dyDescent="0.25">
      <c r="A69" s="2"/>
      <c r="B69" s="4" t="s">
        <v>29</v>
      </c>
      <c r="C69" s="4" t="s">
        <v>4</v>
      </c>
      <c r="D69" s="21">
        <f>E69*$C$82</f>
        <v>25752.6</v>
      </c>
      <c r="E69" s="22">
        <f>E70+E71+E72+E73+E74+E75+E76+E77+E78+E79+E80</f>
        <v>10.26</v>
      </c>
      <c r="F69" s="23"/>
      <c r="G69">
        <v>10.26</v>
      </c>
    </row>
    <row r="70" spans="1:7" ht="28.5" x14ac:dyDescent="0.25">
      <c r="A70" s="3" t="s">
        <v>9</v>
      </c>
      <c r="B70" s="6" t="s">
        <v>10</v>
      </c>
      <c r="C70" s="7"/>
      <c r="D70" s="21">
        <f t="shared" ref="D70:D80" si="3">E70*$C$82</f>
        <v>376.5</v>
      </c>
      <c r="E70" s="19">
        <v>0.15</v>
      </c>
      <c r="F70" s="27" t="s">
        <v>92</v>
      </c>
    </row>
    <row r="71" spans="1:7" ht="29.25" x14ac:dyDescent="0.25">
      <c r="A71" s="3" t="s">
        <v>11</v>
      </c>
      <c r="B71" s="8" t="s">
        <v>12</v>
      </c>
      <c r="C71" s="7"/>
      <c r="D71" s="21">
        <f t="shared" si="3"/>
        <v>1556.2</v>
      </c>
      <c r="E71" s="19">
        <v>0.62</v>
      </c>
      <c r="F71" s="27" t="s">
        <v>86</v>
      </c>
    </row>
    <row r="72" spans="1:7" ht="71.25" x14ac:dyDescent="0.25">
      <c r="A72" s="3" t="s">
        <v>13</v>
      </c>
      <c r="B72" s="6" t="s">
        <v>14</v>
      </c>
      <c r="C72" s="7"/>
      <c r="D72" s="21">
        <f t="shared" si="3"/>
        <v>7253.9000000000005</v>
      </c>
      <c r="E72" s="19">
        <v>2.89</v>
      </c>
      <c r="F72" s="27" t="s">
        <v>86</v>
      </c>
    </row>
    <row r="73" spans="1:7" ht="26.25" x14ac:dyDescent="0.25">
      <c r="A73" s="3" t="s">
        <v>15</v>
      </c>
      <c r="B73" s="8" t="s">
        <v>16</v>
      </c>
      <c r="C73" s="7"/>
      <c r="D73" s="21">
        <f t="shared" si="3"/>
        <v>953.8</v>
      </c>
      <c r="E73" s="19">
        <v>0.38</v>
      </c>
      <c r="F73" s="28" t="s">
        <v>87</v>
      </c>
    </row>
    <row r="74" spans="1:7" ht="26.25" x14ac:dyDescent="0.25">
      <c r="A74" s="3" t="s">
        <v>17</v>
      </c>
      <c r="B74" s="8" t="s">
        <v>18</v>
      </c>
      <c r="C74" s="7"/>
      <c r="D74" s="21">
        <f t="shared" si="3"/>
        <v>3664.6</v>
      </c>
      <c r="E74" s="19">
        <v>1.46</v>
      </c>
      <c r="F74" s="28" t="s">
        <v>91</v>
      </c>
    </row>
    <row r="75" spans="1:7" ht="15.75" x14ac:dyDescent="0.25">
      <c r="A75" s="3" t="s">
        <v>19</v>
      </c>
      <c r="B75" s="8" t="s">
        <v>20</v>
      </c>
      <c r="C75" s="7"/>
      <c r="D75" s="21">
        <f t="shared" si="3"/>
        <v>3037.1</v>
      </c>
      <c r="E75" s="19">
        <v>1.21</v>
      </c>
      <c r="F75" s="27" t="s">
        <v>86</v>
      </c>
    </row>
    <row r="76" spans="1:7" ht="39" x14ac:dyDescent="0.25">
      <c r="A76" s="3" t="s">
        <v>21</v>
      </c>
      <c r="B76" s="8" t="s">
        <v>22</v>
      </c>
      <c r="C76" s="7"/>
      <c r="D76" s="21">
        <f t="shared" si="3"/>
        <v>5145.5</v>
      </c>
      <c r="E76" s="19">
        <v>2.0499999999999998</v>
      </c>
      <c r="F76" s="28" t="s">
        <v>88</v>
      </c>
    </row>
    <row r="77" spans="1:7" ht="15.75" x14ac:dyDescent="0.25">
      <c r="A77" s="3" t="s">
        <v>23</v>
      </c>
      <c r="B77" s="8" t="s">
        <v>24</v>
      </c>
      <c r="C77" s="7"/>
      <c r="D77" s="21">
        <f t="shared" si="3"/>
        <v>1029.0999999999999</v>
      </c>
      <c r="E77" s="19">
        <v>0.41</v>
      </c>
      <c r="F77" s="27" t="s">
        <v>89</v>
      </c>
    </row>
    <row r="78" spans="1:7" ht="29.25" x14ac:dyDescent="0.25">
      <c r="A78" s="3" t="s">
        <v>25</v>
      </c>
      <c r="B78" s="8" t="s">
        <v>26</v>
      </c>
      <c r="C78" s="7"/>
      <c r="D78" s="21">
        <f t="shared" si="3"/>
        <v>502</v>
      </c>
      <c r="E78" s="19">
        <v>0.2</v>
      </c>
      <c r="F78" s="27" t="s">
        <v>90</v>
      </c>
    </row>
    <row r="79" spans="1:7" ht="26.25" x14ac:dyDescent="0.25">
      <c r="A79" s="3" t="s">
        <v>27</v>
      </c>
      <c r="B79" s="8" t="s">
        <v>95</v>
      </c>
      <c r="C79" s="7"/>
      <c r="D79" s="21">
        <f t="shared" si="3"/>
        <v>1280.0999999999999</v>
      </c>
      <c r="E79" s="19">
        <v>0.51</v>
      </c>
      <c r="F79" s="28" t="s">
        <v>87</v>
      </c>
    </row>
    <row r="80" spans="1:7" x14ac:dyDescent="0.25">
      <c r="A80" s="2" t="s">
        <v>96</v>
      </c>
      <c r="B80" s="8" t="s">
        <v>93</v>
      </c>
      <c r="C80" s="7"/>
      <c r="D80" s="24">
        <f t="shared" si="3"/>
        <v>953.8</v>
      </c>
      <c r="E80" s="19">
        <v>0.38</v>
      </c>
      <c r="F80" s="28" t="s">
        <v>97</v>
      </c>
    </row>
    <row r="81" spans="1:7" x14ac:dyDescent="0.25">
      <c r="A81" s="2"/>
      <c r="B81" s="5"/>
      <c r="C81" s="2"/>
      <c r="D81" s="13"/>
      <c r="E81" s="11"/>
      <c r="F81" s="29"/>
    </row>
    <row r="82" spans="1:7" x14ac:dyDescent="0.25">
      <c r="A82" s="2"/>
      <c r="B82" s="5" t="s">
        <v>28</v>
      </c>
      <c r="C82" s="17">
        <v>2510</v>
      </c>
      <c r="D82" s="12"/>
      <c r="E82" s="11"/>
      <c r="F82" s="29"/>
    </row>
    <row r="85" spans="1:7" x14ac:dyDescent="0.25">
      <c r="B85" t="s">
        <v>0</v>
      </c>
    </row>
    <row r="86" spans="1:7" x14ac:dyDescent="0.25">
      <c r="B86" t="s">
        <v>33</v>
      </c>
    </row>
    <row r="88" spans="1:7" ht="15" customHeight="1" x14ac:dyDescent="0.25">
      <c r="A88" s="34" t="s">
        <v>2</v>
      </c>
      <c r="B88" s="34" t="s">
        <v>5</v>
      </c>
      <c r="C88" s="34" t="s">
        <v>3</v>
      </c>
      <c r="D88" s="36" t="s">
        <v>6</v>
      </c>
      <c r="E88" s="37"/>
      <c r="F88" s="32" t="s">
        <v>85</v>
      </c>
    </row>
    <row r="89" spans="1:7" ht="30" x14ac:dyDescent="0.25">
      <c r="A89" s="35"/>
      <c r="B89" s="35"/>
      <c r="C89" s="35"/>
      <c r="D89" s="1" t="s">
        <v>7</v>
      </c>
      <c r="E89" s="1" t="s">
        <v>8</v>
      </c>
      <c r="F89" s="33"/>
    </row>
    <row r="90" spans="1:7" ht="15.75" x14ac:dyDescent="0.25">
      <c r="A90" s="2"/>
      <c r="B90" s="4" t="s">
        <v>29</v>
      </c>
      <c r="C90" s="4" t="s">
        <v>4</v>
      </c>
      <c r="D90" s="21">
        <f>E90*$C$103</f>
        <v>8285.9760000000006</v>
      </c>
      <c r="E90" s="22">
        <f>E91+E92+E93+E94+E95+E96+E97+E98+E99+E100+E101</f>
        <v>10.26</v>
      </c>
      <c r="F90" s="23"/>
      <c r="G90">
        <v>10.26</v>
      </c>
    </row>
    <row r="91" spans="1:7" ht="28.5" x14ac:dyDescent="0.25">
      <c r="A91" s="3" t="s">
        <v>9</v>
      </c>
      <c r="B91" s="6" t="s">
        <v>10</v>
      </c>
      <c r="C91" s="7"/>
      <c r="D91" s="21">
        <f t="shared" ref="D91:D100" si="4">E91*$C$103</f>
        <v>121.14</v>
      </c>
      <c r="E91" s="19">
        <v>0.15</v>
      </c>
      <c r="F91" s="27" t="s">
        <v>92</v>
      </c>
    </row>
    <row r="92" spans="1:7" ht="29.25" x14ac:dyDescent="0.25">
      <c r="A92" s="3" t="s">
        <v>11</v>
      </c>
      <c r="B92" s="8" t="s">
        <v>12</v>
      </c>
      <c r="C92" s="7"/>
      <c r="D92" s="21">
        <f t="shared" si="4"/>
        <v>500.71199999999999</v>
      </c>
      <c r="E92" s="19">
        <v>0.62</v>
      </c>
      <c r="F92" s="27" t="s">
        <v>86</v>
      </c>
    </row>
    <row r="93" spans="1:7" ht="71.25" x14ac:dyDescent="0.25">
      <c r="A93" s="3" t="s">
        <v>13</v>
      </c>
      <c r="B93" s="6" t="s">
        <v>14</v>
      </c>
      <c r="C93" s="7"/>
      <c r="D93" s="21">
        <f t="shared" si="4"/>
        <v>2228.9760000000001</v>
      </c>
      <c r="E93" s="19">
        <v>2.76</v>
      </c>
      <c r="F93" s="27" t="s">
        <v>86</v>
      </c>
    </row>
    <row r="94" spans="1:7" ht="26.25" x14ac:dyDescent="0.25">
      <c r="A94" s="3" t="s">
        <v>15</v>
      </c>
      <c r="B94" s="8" t="s">
        <v>16</v>
      </c>
      <c r="C94" s="7"/>
      <c r="D94" s="21">
        <f t="shared" si="4"/>
        <v>807.6</v>
      </c>
      <c r="E94" s="19">
        <v>1</v>
      </c>
      <c r="F94" s="28" t="s">
        <v>87</v>
      </c>
    </row>
    <row r="95" spans="1:7" ht="26.25" x14ac:dyDescent="0.25">
      <c r="A95" s="3" t="s">
        <v>17</v>
      </c>
      <c r="B95" s="8" t="s">
        <v>18</v>
      </c>
      <c r="C95" s="7"/>
      <c r="D95" s="21">
        <f t="shared" si="4"/>
        <v>1179.096</v>
      </c>
      <c r="E95" s="19">
        <v>1.46</v>
      </c>
      <c r="F95" s="28" t="s">
        <v>91</v>
      </c>
    </row>
    <row r="96" spans="1:7" ht="15.75" x14ac:dyDescent="0.25">
      <c r="A96" s="3" t="s">
        <v>19</v>
      </c>
      <c r="B96" s="8" t="s">
        <v>20</v>
      </c>
      <c r="C96" s="7"/>
      <c r="D96" s="21">
        <f t="shared" si="4"/>
        <v>888.36000000000013</v>
      </c>
      <c r="E96" s="19">
        <v>1.1000000000000001</v>
      </c>
      <c r="F96" s="27" t="s">
        <v>86</v>
      </c>
    </row>
    <row r="97" spans="1:7" ht="39" x14ac:dyDescent="0.25">
      <c r="A97" s="3" t="s">
        <v>21</v>
      </c>
      <c r="B97" s="8" t="s">
        <v>22</v>
      </c>
      <c r="C97" s="7"/>
      <c r="D97" s="21">
        <f t="shared" si="4"/>
        <v>1655.58</v>
      </c>
      <c r="E97" s="19">
        <v>2.0499999999999998</v>
      </c>
      <c r="F97" s="28" t="s">
        <v>88</v>
      </c>
    </row>
    <row r="98" spans="1:7" ht="15.75" x14ac:dyDescent="0.25">
      <c r="A98" s="3" t="s">
        <v>23</v>
      </c>
      <c r="B98" s="8" t="s">
        <v>24</v>
      </c>
      <c r="C98" s="7"/>
      <c r="D98" s="21">
        <f t="shared" si="4"/>
        <v>331.11599999999999</v>
      </c>
      <c r="E98" s="19">
        <v>0.41</v>
      </c>
      <c r="F98" s="27" t="s">
        <v>89</v>
      </c>
    </row>
    <row r="99" spans="1:7" ht="29.25" x14ac:dyDescent="0.25">
      <c r="A99" s="3" t="s">
        <v>25</v>
      </c>
      <c r="B99" s="8" t="s">
        <v>26</v>
      </c>
      <c r="C99" s="7"/>
      <c r="D99" s="21">
        <f t="shared" si="4"/>
        <v>161.52000000000001</v>
      </c>
      <c r="E99" s="19">
        <v>0.2</v>
      </c>
      <c r="F99" s="27" t="s">
        <v>90</v>
      </c>
    </row>
    <row r="100" spans="1:7" ht="26.25" x14ac:dyDescent="0.25">
      <c r="A100" s="3" t="s">
        <v>27</v>
      </c>
      <c r="B100" s="8" t="s">
        <v>95</v>
      </c>
      <c r="C100" s="7"/>
      <c r="D100" s="21">
        <f t="shared" si="4"/>
        <v>411.87600000000003</v>
      </c>
      <c r="E100" s="19">
        <v>0.51</v>
      </c>
      <c r="F100" s="28" t="s">
        <v>87</v>
      </c>
    </row>
    <row r="101" spans="1:7" ht="15.75" hidden="1" x14ac:dyDescent="0.25">
      <c r="A101" s="2"/>
      <c r="B101" s="9"/>
      <c r="C101" s="10"/>
      <c r="D101" s="21"/>
      <c r="E101" s="20"/>
      <c r="F101" s="28"/>
    </row>
    <row r="102" spans="1:7" x14ac:dyDescent="0.25">
      <c r="A102" s="2"/>
      <c r="B102" s="5"/>
      <c r="C102" s="2"/>
      <c r="D102" s="13"/>
      <c r="E102" s="11"/>
      <c r="F102" s="29"/>
    </row>
    <row r="103" spans="1:7" x14ac:dyDescent="0.25">
      <c r="A103" s="2"/>
      <c r="B103" s="5" t="s">
        <v>28</v>
      </c>
      <c r="C103" s="17">
        <v>807.6</v>
      </c>
      <c r="D103" s="12"/>
      <c r="E103" s="11"/>
      <c r="F103" s="29"/>
    </row>
    <row r="106" spans="1:7" x14ac:dyDescent="0.25">
      <c r="B106" t="s">
        <v>0</v>
      </c>
    </row>
    <row r="107" spans="1:7" x14ac:dyDescent="0.25">
      <c r="B107" t="s">
        <v>34</v>
      </c>
    </row>
    <row r="109" spans="1:7" x14ac:dyDescent="0.25">
      <c r="A109" s="34" t="s">
        <v>2</v>
      </c>
      <c r="B109" s="34" t="s">
        <v>5</v>
      </c>
      <c r="C109" s="34" t="s">
        <v>3</v>
      </c>
      <c r="D109" s="36" t="s">
        <v>6</v>
      </c>
      <c r="E109" s="37"/>
      <c r="F109" s="32" t="s">
        <v>85</v>
      </c>
    </row>
    <row r="110" spans="1:7" ht="30" x14ac:dyDescent="0.25">
      <c r="A110" s="35"/>
      <c r="B110" s="35"/>
      <c r="C110" s="35"/>
      <c r="D110" s="1" t="s">
        <v>7</v>
      </c>
      <c r="E110" s="1" t="s">
        <v>8</v>
      </c>
      <c r="F110" s="33"/>
    </row>
    <row r="111" spans="1:7" ht="15.75" x14ac:dyDescent="0.25">
      <c r="A111" s="2"/>
      <c r="B111" s="4" t="s">
        <v>29</v>
      </c>
      <c r="C111" s="4" t="s">
        <v>4</v>
      </c>
      <c r="D111" s="21">
        <f>E111*$C$124</f>
        <v>14893.415999999999</v>
      </c>
      <c r="E111" s="22">
        <f>E112+E113+E114+E115+E116+E117+E118+E119+E120+E121+E122</f>
        <v>10.26</v>
      </c>
      <c r="F111" s="23"/>
      <c r="G111">
        <v>10.26</v>
      </c>
    </row>
    <row r="112" spans="1:7" ht="28.5" x14ac:dyDescent="0.25">
      <c r="A112" s="3" t="s">
        <v>9</v>
      </c>
      <c r="B112" s="6" t="s">
        <v>10</v>
      </c>
      <c r="C112" s="7"/>
      <c r="D112" s="21">
        <f t="shared" ref="D112:D122" si="5">E112*$C$124</f>
        <v>217.73999999999998</v>
      </c>
      <c r="E112" s="19">
        <v>0.15</v>
      </c>
      <c r="F112" s="27" t="s">
        <v>92</v>
      </c>
    </row>
    <row r="113" spans="1:6" ht="29.25" x14ac:dyDescent="0.25">
      <c r="A113" s="3" t="s">
        <v>11</v>
      </c>
      <c r="B113" s="8" t="s">
        <v>12</v>
      </c>
      <c r="C113" s="7"/>
      <c r="D113" s="21">
        <f t="shared" si="5"/>
        <v>899.99199999999996</v>
      </c>
      <c r="E113" s="19">
        <v>0.62</v>
      </c>
      <c r="F113" s="27" t="s">
        <v>86</v>
      </c>
    </row>
    <row r="114" spans="1:6" ht="71.25" x14ac:dyDescent="0.25">
      <c r="A114" s="3" t="s">
        <v>13</v>
      </c>
      <c r="B114" s="6" t="s">
        <v>14</v>
      </c>
      <c r="C114" s="7"/>
      <c r="D114" s="21">
        <f t="shared" si="5"/>
        <v>4108.0280000000002</v>
      </c>
      <c r="E114" s="19">
        <v>2.83</v>
      </c>
      <c r="F114" s="27" t="s">
        <v>86</v>
      </c>
    </row>
    <row r="115" spans="1:6" ht="26.25" x14ac:dyDescent="0.25">
      <c r="A115" s="3" t="s">
        <v>15</v>
      </c>
      <c r="B115" s="8" t="s">
        <v>16</v>
      </c>
      <c r="C115" s="7"/>
      <c r="D115" s="21">
        <f t="shared" si="5"/>
        <v>870.95999999999992</v>
      </c>
      <c r="E115" s="19">
        <v>0.6</v>
      </c>
      <c r="F115" s="28" t="s">
        <v>87</v>
      </c>
    </row>
    <row r="116" spans="1:6" ht="26.25" x14ac:dyDescent="0.25">
      <c r="A116" s="3" t="s">
        <v>17</v>
      </c>
      <c r="B116" s="8" t="s">
        <v>18</v>
      </c>
      <c r="C116" s="7"/>
      <c r="D116" s="21">
        <f t="shared" si="5"/>
        <v>2119.3359999999998</v>
      </c>
      <c r="E116" s="19">
        <v>1.46</v>
      </c>
      <c r="F116" s="28" t="s">
        <v>91</v>
      </c>
    </row>
    <row r="117" spans="1:6" ht="15.75" x14ac:dyDescent="0.25">
      <c r="A117" s="3" t="s">
        <v>19</v>
      </c>
      <c r="B117" s="8" t="s">
        <v>20</v>
      </c>
      <c r="C117" s="7"/>
      <c r="D117" s="21">
        <f t="shared" si="5"/>
        <v>1756.4359999999999</v>
      </c>
      <c r="E117" s="19">
        <v>1.21</v>
      </c>
      <c r="F117" s="27" t="s">
        <v>86</v>
      </c>
    </row>
    <row r="118" spans="1:6" ht="39" x14ac:dyDescent="0.25">
      <c r="A118" s="3" t="s">
        <v>21</v>
      </c>
      <c r="B118" s="8" t="s">
        <v>22</v>
      </c>
      <c r="C118" s="7"/>
      <c r="D118" s="21">
        <f t="shared" si="5"/>
        <v>2975.7799999999997</v>
      </c>
      <c r="E118" s="19">
        <v>2.0499999999999998</v>
      </c>
      <c r="F118" s="28" t="s">
        <v>88</v>
      </c>
    </row>
    <row r="119" spans="1:6" ht="15.75" x14ac:dyDescent="0.25">
      <c r="A119" s="3" t="s">
        <v>23</v>
      </c>
      <c r="B119" s="8" t="s">
        <v>24</v>
      </c>
      <c r="C119" s="7"/>
      <c r="D119" s="21">
        <f t="shared" si="5"/>
        <v>595.15599999999995</v>
      </c>
      <c r="E119" s="19">
        <v>0.41</v>
      </c>
      <c r="F119" s="27" t="s">
        <v>89</v>
      </c>
    </row>
    <row r="120" spans="1:6" ht="29.25" x14ac:dyDescent="0.25">
      <c r="A120" s="3" t="s">
        <v>25</v>
      </c>
      <c r="B120" s="8" t="s">
        <v>26</v>
      </c>
      <c r="C120" s="7"/>
      <c r="D120" s="21">
        <f t="shared" si="5"/>
        <v>290.32</v>
      </c>
      <c r="E120" s="19">
        <v>0.2</v>
      </c>
      <c r="F120" s="27" t="s">
        <v>90</v>
      </c>
    </row>
    <row r="121" spans="1:6" ht="26.25" x14ac:dyDescent="0.25">
      <c r="A121" s="3" t="s">
        <v>27</v>
      </c>
      <c r="B121" s="8" t="s">
        <v>95</v>
      </c>
      <c r="C121" s="7"/>
      <c r="D121" s="21">
        <f t="shared" si="5"/>
        <v>740.31599999999992</v>
      </c>
      <c r="E121" s="19">
        <v>0.51</v>
      </c>
      <c r="F121" s="28" t="s">
        <v>87</v>
      </c>
    </row>
    <row r="122" spans="1:6" ht="15.75" x14ac:dyDescent="0.25">
      <c r="A122" s="2" t="s">
        <v>96</v>
      </c>
      <c r="B122" s="9" t="s">
        <v>93</v>
      </c>
      <c r="C122" s="10"/>
      <c r="D122" s="21">
        <f t="shared" si="5"/>
        <v>319.35199999999998</v>
      </c>
      <c r="E122" s="20">
        <v>0.22</v>
      </c>
      <c r="F122" s="28" t="s">
        <v>97</v>
      </c>
    </row>
    <row r="123" spans="1:6" x14ac:dyDescent="0.25">
      <c r="A123" s="2"/>
      <c r="B123" s="5"/>
      <c r="C123" s="2"/>
      <c r="D123" s="13"/>
      <c r="E123" s="11"/>
      <c r="F123" s="29"/>
    </row>
    <row r="124" spans="1:6" x14ac:dyDescent="0.25">
      <c r="A124" s="2"/>
      <c r="B124" s="5" t="s">
        <v>28</v>
      </c>
      <c r="C124" s="17">
        <v>1451.6</v>
      </c>
      <c r="D124" s="12"/>
      <c r="E124" s="11"/>
      <c r="F124" s="29"/>
    </row>
    <row r="127" spans="1:6" x14ac:dyDescent="0.25">
      <c r="B127" t="s">
        <v>0</v>
      </c>
    </row>
    <row r="128" spans="1:6" x14ac:dyDescent="0.25">
      <c r="B128" t="s">
        <v>35</v>
      </c>
    </row>
    <row r="130" spans="1:6" x14ac:dyDescent="0.25">
      <c r="A130" s="34" t="s">
        <v>2</v>
      </c>
      <c r="B130" s="34" t="s">
        <v>5</v>
      </c>
      <c r="C130" s="34" t="s">
        <v>3</v>
      </c>
      <c r="D130" s="36" t="s">
        <v>6</v>
      </c>
      <c r="E130" s="37"/>
      <c r="F130" s="32" t="s">
        <v>85</v>
      </c>
    </row>
    <row r="131" spans="1:6" ht="30" x14ac:dyDescent="0.25">
      <c r="A131" s="35"/>
      <c r="B131" s="35"/>
      <c r="C131" s="35"/>
      <c r="D131" s="1" t="s">
        <v>7</v>
      </c>
      <c r="E131" s="1" t="s">
        <v>8</v>
      </c>
      <c r="F131" s="33"/>
    </row>
    <row r="132" spans="1:6" ht="15.75" x14ac:dyDescent="0.25">
      <c r="A132" s="2"/>
      <c r="B132" s="4" t="s">
        <v>29</v>
      </c>
      <c r="C132" s="4" t="s">
        <v>4</v>
      </c>
      <c r="D132" s="21">
        <f>E132*$C$145</f>
        <v>46357.757999999994</v>
      </c>
      <c r="E132" s="22">
        <f>E133+E134+E135+E136+E137+E138+E139+E140+E141+E142+E143</f>
        <v>10.259999999999998</v>
      </c>
      <c r="F132" s="25"/>
    </row>
    <row r="133" spans="1:6" ht="28.5" x14ac:dyDescent="0.25">
      <c r="A133" s="3" t="s">
        <v>9</v>
      </c>
      <c r="B133" s="6" t="s">
        <v>10</v>
      </c>
      <c r="C133" s="7"/>
      <c r="D133" s="21">
        <f t="shared" ref="D133:D143" si="6">E133*$C$145</f>
        <v>677.745</v>
      </c>
      <c r="E133" s="19">
        <v>0.15</v>
      </c>
      <c r="F133" s="27" t="s">
        <v>92</v>
      </c>
    </row>
    <row r="134" spans="1:6" ht="29.25" x14ac:dyDescent="0.25">
      <c r="A134" s="3" t="s">
        <v>11</v>
      </c>
      <c r="B134" s="8" t="s">
        <v>12</v>
      </c>
      <c r="C134" s="7"/>
      <c r="D134" s="21">
        <f t="shared" si="6"/>
        <v>2801.346</v>
      </c>
      <c r="E134" s="19">
        <v>0.62</v>
      </c>
      <c r="F134" s="27" t="s">
        <v>86</v>
      </c>
    </row>
    <row r="135" spans="1:6" ht="71.25" x14ac:dyDescent="0.25">
      <c r="A135" s="3" t="s">
        <v>13</v>
      </c>
      <c r="B135" s="6" t="s">
        <v>14</v>
      </c>
      <c r="C135" s="7"/>
      <c r="D135" s="21">
        <f t="shared" si="6"/>
        <v>13961.547</v>
      </c>
      <c r="E135" s="19">
        <v>3.09</v>
      </c>
      <c r="F135" s="27" t="s">
        <v>86</v>
      </c>
    </row>
    <row r="136" spans="1:6" ht="26.25" x14ac:dyDescent="0.25">
      <c r="A136" s="3" t="s">
        <v>15</v>
      </c>
      <c r="B136" s="8" t="s">
        <v>16</v>
      </c>
      <c r="C136" s="7"/>
      <c r="D136" s="21">
        <f t="shared" si="6"/>
        <v>1762.1370000000002</v>
      </c>
      <c r="E136" s="19">
        <v>0.39</v>
      </c>
      <c r="F136" s="28" t="s">
        <v>87</v>
      </c>
    </row>
    <row r="137" spans="1:6" ht="26.25" x14ac:dyDescent="0.25">
      <c r="A137" s="3" t="s">
        <v>17</v>
      </c>
      <c r="B137" s="8" t="s">
        <v>18</v>
      </c>
      <c r="C137" s="7"/>
      <c r="D137" s="21">
        <f t="shared" si="6"/>
        <v>6596.7179999999998</v>
      </c>
      <c r="E137" s="19">
        <v>1.46</v>
      </c>
      <c r="F137" s="28" t="s">
        <v>91</v>
      </c>
    </row>
    <row r="138" spans="1:6" ht="15.75" x14ac:dyDescent="0.25">
      <c r="A138" s="3" t="s">
        <v>19</v>
      </c>
      <c r="B138" s="8" t="s">
        <v>20</v>
      </c>
      <c r="C138" s="7"/>
      <c r="D138" s="21">
        <f t="shared" si="6"/>
        <v>5467.143</v>
      </c>
      <c r="E138" s="19">
        <v>1.21</v>
      </c>
      <c r="F138" s="27" t="s">
        <v>86</v>
      </c>
    </row>
    <row r="139" spans="1:6" ht="39" x14ac:dyDescent="0.25">
      <c r="A139" s="3" t="s">
        <v>21</v>
      </c>
      <c r="B139" s="8" t="s">
        <v>22</v>
      </c>
      <c r="C139" s="7"/>
      <c r="D139" s="21">
        <f t="shared" si="6"/>
        <v>9262.5149999999994</v>
      </c>
      <c r="E139" s="19">
        <v>2.0499999999999998</v>
      </c>
      <c r="F139" s="28" t="s">
        <v>88</v>
      </c>
    </row>
    <row r="140" spans="1:6" ht="15.75" x14ac:dyDescent="0.25">
      <c r="A140" s="3" t="s">
        <v>23</v>
      </c>
      <c r="B140" s="8" t="s">
        <v>24</v>
      </c>
      <c r="C140" s="7"/>
      <c r="D140" s="21">
        <f t="shared" si="6"/>
        <v>1852.5029999999999</v>
      </c>
      <c r="E140" s="19">
        <v>0.41</v>
      </c>
      <c r="F140" s="27" t="s">
        <v>89</v>
      </c>
    </row>
    <row r="141" spans="1:6" ht="29.25" x14ac:dyDescent="0.25">
      <c r="A141" s="3" t="s">
        <v>25</v>
      </c>
      <c r="B141" s="8" t="s">
        <v>26</v>
      </c>
      <c r="C141" s="7"/>
      <c r="D141" s="21">
        <f t="shared" si="6"/>
        <v>903.66000000000008</v>
      </c>
      <c r="E141" s="19">
        <v>0.2</v>
      </c>
      <c r="F141" s="27" t="s">
        <v>90</v>
      </c>
    </row>
    <row r="142" spans="1:6" ht="26.25" x14ac:dyDescent="0.25">
      <c r="A142" s="3" t="s">
        <v>27</v>
      </c>
      <c r="B142" s="8" t="s">
        <v>95</v>
      </c>
      <c r="C142" s="7"/>
      <c r="D142" s="21">
        <f t="shared" si="6"/>
        <v>2304.3330000000001</v>
      </c>
      <c r="E142" s="19">
        <v>0.51</v>
      </c>
      <c r="F142" s="28" t="s">
        <v>87</v>
      </c>
    </row>
    <row r="143" spans="1:6" ht="15.75" x14ac:dyDescent="0.25">
      <c r="A143" s="2" t="s">
        <v>96</v>
      </c>
      <c r="B143" s="9" t="s">
        <v>93</v>
      </c>
      <c r="C143" s="10"/>
      <c r="D143" s="21">
        <f t="shared" si="6"/>
        <v>768.1110000000001</v>
      </c>
      <c r="E143" s="20">
        <v>0.17</v>
      </c>
      <c r="F143" s="28" t="s">
        <v>97</v>
      </c>
    </row>
    <row r="144" spans="1:6" x14ac:dyDescent="0.25">
      <c r="A144" s="2"/>
      <c r="B144" s="5"/>
      <c r="C144" s="2"/>
      <c r="D144" s="24"/>
      <c r="E144" s="20"/>
      <c r="F144" s="30"/>
    </row>
    <row r="145" spans="1:6" x14ac:dyDescent="0.25">
      <c r="A145" s="2"/>
      <c r="B145" s="5" t="s">
        <v>28</v>
      </c>
      <c r="C145" s="17">
        <v>4518.3</v>
      </c>
      <c r="D145" s="26"/>
      <c r="E145" s="20"/>
      <c r="F145" s="30"/>
    </row>
    <row r="148" spans="1:6" x14ac:dyDescent="0.25">
      <c r="B148" t="s">
        <v>0</v>
      </c>
    </row>
    <row r="149" spans="1:6" x14ac:dyDescent="0.25">
      <c r="B149" t="s">
        <v>36</v>
      </c>
    </row>
    <row r="151" spans="1:6" x14ac:dyDescent="0.25">
      <c r="A151" s="34" t="s">
        <v>2</v>
      </c>
      <c r="B151" s="34" t="s">
        <v>5</v>
      </c>
      <c r="C151" s="34" t="s">
        <v>3</v>
      </c>
      <c r="D151" s="36" t="s">
        <v>6</v>
      </c>
      <c r="E151" s="37"/>
      <c r="F151" s="32" t="s">
        <v>85</v>
      </c>
    </row>
    <row r="152" spans="1:6" ht="30" x14ac:dyDescent="0.25">
      <c r="A152" s="35"/>
      <c r="B152" s="35"/>
      <c r="C152" s="35"/>
      <c r="D152" s="1" t="s">
        <v>7</v>
      </c>
      <c r="E152" s="1" t="s">
        <v>8</v>
      </c>
      <c r="F152" s="33"/>
    </row>
    <row r="153" spans="1:6" ht="15.75" x14ac:dyDescent="0.25">
      <c r="A153" s="2"/>
      <c r="B153" s="4" t="s">
        <v>29</v>
      </c>
      <c r="C153" s="4" t="s">
        <v>4</v>
      </c>
      <c r="D153" s="21">
        <f>E153*$C$166</f>
        <v>27471.149999999998</v>
      </c>
      <c r="E153" s="22">
        <f>E154+E155+E156+E157+E158+E159+E160+E161+E162+E163+E164</f>
        <v>10.26</v>
      </c>
      <c r="F153" s="23"/>
    </row>
    <row r="154" spans="1:6" ht="28.5" x14ac:dyDescent="0.25">
      <c r="A154" s="3" t="s">
        <v>9</v>
      </c>
      <c r="B154" s="6" t="s">
        <v>10</v>
      </c>
      <c r="C154" s="7"/>
      <c r="D154" s="21">
        <f t="shared" ref="D154:D164" si="7">E154*$C$166</f>
        <v>401.625</v>
      </c>
      <c r="E154" s="19">
        <v>0.15</v>
      </c>
      <c r="F154" s="27" t="s">
        <v>92</v>
      </c>
    </row>
    <row r="155" spans="1:6" ht="29.25" x14ac:dyDescent="0.25">
      <c r="A155" s="3" t="s">
        <v>11</v>
      </c>
      <c r="B155" s="8" t="s">
        <v>12</v>
      </c>
      <c r="C155" s="7"/>
      <c r="D155" s="21">
        <f t="shared" si="7"/>
        <v>1660.05</v>
      </c>
      <c r="E155" s="19">
        <v>0.62</v>
      </c>
      <c r="F155" s="27" t="s">
        <v>86</v>
      </c>
    </row>
    <row r="156" spans="1:6" ht="71.25" x14ac:dyDescent="0.25">
      <c r="A156" s="3" t="s">
        <v>13</v>
      </c>
      <c r="B156" s="6" t="s">
        <v>14</v>
      </c>
      <c r="C156" s="7"/>
      <c r="D156" s="21">
        <f t="shared" si="7"/>
        <v>8460.9</v>
      </c>
      <c r="E156" s="19">
        <v>3.16</v>
      </c>
      <c r="F156" s="27" t="s">
        <v>86</v>
      </c>
    </row>
    <row r="157" spans="1:6" ht="26.25" x14ac:dyDescent="0.25">
      <c r="A157" s="3" t="s">
        <v>15</v>
      </c>
      <c r="B157" s="8" t="s">
        <v>16</v>
      </c>
      <c r="C157" s="7"/>
      <c r="D157" s="21">
        <f t="shared" si="7"/>
        <v>883.57500000000005</v>
      </c>
      <c r="E157" s="19">
        <v>0.33</v>
      </c>
      <c r="F157" s="28" t="s">
        <v>87</v>
      </c>
    </row>
    <row r="158" spans="1:6" ht="26.25" x14ac:dyDescent="0.25">
      <c r="A158" s="3" t="s">
        <v>17</v>
      </c>
      <c r="B158" s="8" t="s">
        <v>18</v>
      </c>
      <c r="C158" s="7"/>
      <c r="D158" s="21">
        <f t="shared" si="7"/>
        <v>3909.15</v>
      </c>
      <c r="E158" s="19">
        <v>1.46</v>
      </c>
      <c r="F158" s="28" t="s">
        <v>91</v>
      </c>
    </row>
    <row r="159" spans="1:6" ht="15.75" x14ac:dyDescent="0.25">
      <c r="A159" s="3" t="s">
        <v>19</v>
      </c>
      <c r="B159" s="8" t="s">
        <v>20</v>
      </c>
      <c r="C159" s="7"/>
      <c r="D159" s="21">
        <f t="shared" si="7"/>
        <v>3239.7750000000001</v>
      </c>
      <c r="E159" s="19">
        <v>1.21</v>
      </c>
      <c r="F159" s="27" t="s">
        <v>86</v>
      </c>
    </row>
    <row r="160" spans="1:6" ht="39" x14ac:dyDescent="0.25">
      <c r="A160" s="3" t="s">
        <v>21</v>
      </c>
      <c r="B160" s="8" t="s">
        <v>22</v>
      </c>
      <c r="C160" s="7"/>
      <c r="D160" s="21">
        <f t="shared" si="7"/>
        <v>5488.8749999999991</v>
      </c>
      <c r="E160" s="19">
        <v>2.0499999999999998</v>
      </c>
      <c r="F160" s="28" t="s">
        <v>88</v>
      </c>
    </row>
    <row r="161" spans="1:7" ht="15.75" x14ac:dyDescent="0.25">
      <c r="A161" s="3" t="s">
        <v>23</v>
      </c>
      <c r="B161" s="8" t="s">
        <v>24</v>
      </c>
      <c r="C161" s="7"/>
      <c r="D161" s="21">
        <f t="shared" si="7"/>
        <v>1097.7749999999999</v>
      </c>
      <c r="E161" s="19">
        <v>0.41</v>
      </c>
      <c r="F161" s="27" t="s">
        <v>89</v>
      </c>
    </row>
    <row r="162" spans="1:7" ht="29.25" x14ac:dyDescent="0.25">
      <c r="A162" s="3" t="s">
        <v>25</v>
      </c>
      <c r="B162" s="8" t="s">
        <v>26</v>
      </c>
      <c r="C162" s="7"/>
      <c r="D162" s="21">
        <f t="shared" si="7"/>
        <v>535.5</v>
      </c>
      <c r="E162" s="19">
        <v>0.2</v>
      </c>
      <c r="F162" s="27" t="s">
        <v>90</v>
      </c>
    </row>
    <row r="163" spans="1:7" ht="26.25" x14ac:dyDescent="0.25">
      <c r="A163" s="3" t="s">
        <v>27</v>
      </c>
      <c r="B163" s="8" t="s">
        <v>95</v>
      </c>
      <c r="C163" s="7"/>
      <c r="D163" s="21">
        <f t="shared" si="7"/>
        <v>1365.5250000000001</v>
      </c>
      <c r="E163" s="19">
        <v>0.51</v>
      </c>
      <c r="F163" s="28" t="s">
        <v>87</v>
      </c>
    </row>
    <row r="164" spans="1:7" ht="15.75" x14ac:dyDescent="0.25">
      <c r="A164" s="2" t="s">
        <v>96</v>
      </c>
      <c r="B164" s="9" t="s">
        <v>93</v>
      </c>
      <c r="C164" s="10"/>
      <c r="D164" s="21">
        <f t="shared" si="7"/>
        <v>428.40000000000003</v>
      </c>
      <c r="E164" s="20">
        <v>0.16</v>
      </c>
      <c r="F164" s="28" t="s">
        <v>97</v>
      </c>
    </row>
    <row r="165" spans="1:7" x14ac:dyDescent="0.25">
      <c r="A165" s="2"/>
      <c r="B165" s="5"/>
      <c r="C165" s="2"/>
      <c r="D165" s="13"/>
      <c r="E165" s="11"/>
      <c r="F165" s="29"/>
    </row>
    <row r="166" spans="1:7" x14ac:dyDescent="0.25">
      <c r="A166" s="2"/>
      <c r="B166" s="5" t="s">
        <v>28</v>
      </c>
      <c r="C166" s="17">
        <v>2677.5</v>
      </c>
      <c r="D166" s="12"/>
      <c r="E166" s="11"/>
      <c r="F166" s="29"/>
    </row>
    <row r="169" spans="1:7" x14ac:dyDescent="0.25">
      <c r="B169" t="s">
        <v>0</v>
      </c>
    </row>
    <row r="170" spans="1:7" x14ac:dyDescent="0.25">
      <c r="B170" t="s">
        <v>37</v>
      </c>
    </row>
    <row r="172" spans="1:7" x14ac:dyDescent="0.25">
      <c r="A172" s="34" t="s">
        <v>2</v>
      </c>
      <c r="B172" s="34" t="s">
        <v>5</v>
      </c>
      <c r="C172" s="34" t="s">
        <v>3</v>
      </c>
      <c r="D172" s="36" t="s">
        <v>6</v>
      </c>
      <c r="E172" s="37"/>
      <c r="F172" s="32" t="s">
        <v>85</v>
      </c>
    </row>
    <row r="173" spans="1:7" ht="30" x14ac:dyDescent="0.25">
      <c r="A173" s="35"/>
      <c r="B173" s="35"/>
      <c r="C173" s="35"/>
      <c r="D173" s="1" t="s">
        <v>7</v>
      </c>
      <c r="E173" s="1" t="s">
        <v>8</v>
      </c>
      <c r="F173" s="33"/>
    </row>
    <row r="174" spans="1:7" ht="15.75" x14ac:dyDescent="0.25">
      <c r="A174" s="2"/>
      <c r="B174" s="4" t="s">
        <v>29</v>
      </c>
      <c r="C174" s="4" t="s">
        <v>4</v>
      </c>
      <c r="D174" s="21">
        <f>E174*$C$187</f>
        <v>2936.1959999999999</v>
      </c>
      <c r="E174" s="22">
        <f>E175+E176+E177+E178+E179+E180+E181+E182+E183+E184+E185</f>
        <v>8.77</v>
      </c>
      <c r="F174" s="23"/>
      <c r="G174">
        <v>8.77</v>
      </c>
    </row>
    <row r="175" spans="1:7" ht="28.5" x14ac:dyDescent="0.25">
      <c r="A175" s="3" t="s">
        <v>9</v>
      </c>
      <c r="B175" s="6" t="s">
        <v>10</v>
      </c>
      <c r="C175" s="7"/>
      <c r="D175" s="21">
        <f t="shared" ref="D175:D184" si="8">E175*$C$187</f>
        <v>50.22</v>
      </c>
      <c r="E175" s="19">
        <v>0.15</v>
      </c>
      <c r="F175" s="27" t="s">
        <v>92</v>
      </c>
    </row>
    <row r="176" spans="1:7" ht="29.25" x14ac:dyDescent="0.25">
      <c r="A176" s="3" t="s">
        <v>11</v>
      </c>
      <c r="B176" s="8" t="s">
        <v>12</v>
      </c>
      <c r="C176" s="7"/>
      <c r="D176" s="21">
        <f t="shared" si="8"/>
        <v>207.57599999999999</v>
      </c>
      <c r="E176" s="19">
        <v>0.62</v>
      </c>
      <c r="F176" s="27" t="s">
        <v>86</v>
      </c>
    </row>
    <row r="177" spans="1:6" ht="71.25" x14ac:dyDescent="0.25">
      <c r="A177" s="3" t="s">
        <v>13</v>
      </c>
      <c r="B177" s="6" t="s">
        <v>14</v>
      </c>
      <c r="C177" s="7"/>
      <c r="D177" s="21">
        <f t="shared" si="8"/>
        <v>867.13199999999995</v>
      </c>
      <c r="E177" s="19">
        <v>2.59</v>
      </c>
      <c r="F177" s="27" t="s">
        <v>86</v>
      </c>
    </row>
    <row r="178" spans="1:6" ht="26.25" x14ac:dyDescent="0.25">
      <c r="A178" s="3" t="s">
        <v>15</v>
      </c>
      <c r="B178" s="8" t="s">
        <v>16</v>
      </c>
      <c r="C178" s="7"/>
      <c r="D178" s="21">
        <f t="shared" si="8"/>
        <v>0</v>
      </c>
      <c r="E178" s="19">
        <v>0</v>
      </c>
      <c r="F178" s="28" t="s">
        <v>87</v>
      </c>
    </row>
    <row r="179" spans="1:6" ht="26.25" x14ac:dyDescent="0.25">
      <c r="A179" s="3" t="s">
        <v>17</v>
      </c>
      <c r="B179" s="8" t="s">
        <v>18</v>
      </c>
      <c r="C179" s="7"/>
      <c r="D179" s="21">
        <f t="shared" si="8"/>
        <v>488.80799999999999</v>
      </c>
      <c r="E179" s="19">
        <v>1.46</v>
      </c>
      <c r="F179" s="28" t="s">
        <v>91</v>
      </c>
    </row>
    <row r="180" spans="1:6" ht="15.75" x14ac:dyDescent="0.25">
      <c r="A180" s="3" t="s">
        <v>19</v>
      </c>
      <c r="B180" s="8" t="s">
        <v>20</v>
      </c>
      <c r="C180" s="7"/>
      <c r="D180" s="21">
        <f t="shared" si="8"/>
        <v>405.108</v>
      </c>
      <c r="E180" s="19">
        <v>1.21</v>
      </c>
      <c r="F180" s="27" t="s">
        <v>86</v>
      </c>
    </row>
    <row r="181" spans="1:6" ht="39" x14ac:dyDescent="0.25">
      <c r="A181" s="3" t="s">
        <v>21</v>
      </c>
      <c r="B181" s="8" t="s">
        <v>22</v>
      </c>
      <c r="C181" s="7"/>
      <c r="D181" s="21">
        <f t="shared" si="8"/>
        <v>585.9</v>
      </c>
      <c r="E181" s="19">
        <v>1.75</v>
      </c>
      <c r="F181" s="28" t="s">
        <v>88</v>
      </c>
    </row>
    <row r="182" spans="1:6" ht="15.75" x14ac:dyDescent="0.25">
      <c r="A182" s="3" t="s">
        <v>23</v>
      </c>
      <c r="B182" s="8" t="s">
        <v>24</v>
      </c>
      <c r="C182" s="7"/>
      <c r="D182" s="21">
        <f t="shared" si="8"/>
        <v>117.17999999999999</v>
      </c>
      <c r="E182" s="19">
        <v>0.35</v>
      </c>
      <c r="F182" s="27" t="s">
        <v>89</v>
      </c>
    </row>
    <row r="183" spans="1:6" ht="29.25" x14ac:dyDescent="0.25">
      <c r="A183" s="3" t="s">
        <v>25</v>
      </c>
      <c r="B183" s="8" t="s">
        <v>26</v>
      </c>
      <c r="C183" s="7"/>
      <c r="D183" s="21">
        <f t="shared" si="8"/>
        <v>66.960000000000008</v>
      </c>
      <c r="E183" s="19">
        <v>0.2</v>
      </c>
      <c r="F183" s="27" t="s">
        <v>90</v>
      </c>
    </row>
    <row r="184" spans="1:6" ht="26.25" x14ac:dyDescent="0.25">
      <c r="A184" s="3" t="s">
        <v>27</v>
      </c>
      <c r="B184" s="8" t="s">
        <v>95</v>
      </c>
      <c r="C184" s="7"/>
      <c r="D184" s="21">
        <f t="shared" si="8"/>
        <v>147.31200000000001</v>
      </c>
      <c r="E184" s="19">
        <v>0.44</v>
      </c>
      <c r="F184" s="28" t="s">
        <v>87</v>
      </c>
    </row>
    <row r="185" spans="1:6" ht="15.75" x14ac:dyDescent="0.25">
      <c r="A185" s="2"/>
      <c r="B185" s="9"/>
      <c r="C185" s="10"/>
      <c r="D185" s="21"/>
      <c r="E185" s="20"/>
      <c r="F185" s="28"/>
    </row>
    <row r="186" spans="1:6" x14ac:dyDescent="0.25">
      <c r="A186" s="2"/>
      <c r="B186" s="5"/>
      <c r="C186" s="2"/>
      <c r="D186" s="13"/>
      <c r="E186" s="11"/>
      <c r="F186" s="29"/>
    </row>
    <row r="187" spans="1:6" x14ac:dyDescent="0.25">
      <c r="A187" s="2"/>
      <c r="B187" s="5" t="s">
        <v>28</v>
      </c>
      <c r="C187" s="17">
        <v>334.8</v>
      </c>
      <c r="D187" s="12"/>
      <c r="E187" s="11"/>
      <c r="F187" s="29"/>
    </row>
    <row r="190" spans="1:6" x14ac:dyDescent="0.25">
      <c r="B190" t="s">
        <v>0</v>
      </c>
    </row>
    <row r="191" spans="1:6" x14ac:dyDescent="0.25">
      <c r="B191" t="s">
        <v>38</v>
      </c>
    </row>
    <row r="193" spans="1:7" x14ac:dyDescent="0.25">
      <c r="A193" s="34" t="s">
        <v>2</v>
      </c>
      <c r="B193" s="34" t="s">
        <v>5</v>
      </c>
      <c r="C193" s="34" t="s">
        <v>3</v>
      </c>
      <c r="D193" s="36" t="s">
        <v>6</v>
      </c>
      <c r="E193" s="37"/>
      <c r="F193" s="32" t="s">
        <v>85</v>
      </c>
    </row>
    <row r="194" spans="1:7" ht="30" x14ac:dyDescent="0.25">
      <c r="A194" s="35"/>
      <c r="B194" s="35"/>
      <c r="C194" s="35"/>
      <c r="D194" s="1" t="s">
        <v>7</v>
      </c>
      <c r="E194" s="1" t="s">
        <v>8</v>
      </c>
      <c r="F194" s="33"/>
    </row>
    <row r="195" spans="1:7" ht="15.75" x14ac:dyDescent="0.25">
      <c r="A195" s="2"/>
      <c r="B195" s="4" t="s">
        <v>29</v>
      </c>
      <c r="C195" s="4" t="s">
        <v>4</v>
      </c>
      <c r="D195" s="21">
        <f>E195*$C$208</f>
        <v>26835.03</v>
      </c>
      <c r="E195" s="22">
        <f>E196+E197+E198+E199+E200+E201+E202+E203+E204+E205+E206</f>
        <v>10.26</v>
      </c>
      <c r="F195" s="23"/>
      <c r="G195">
        <v>10.26</v>
      </c>
    </row>
    <row r="196" spans="1:7" ht="28.5" x14ac:dyDescent="0.25">
      <c r="A196" s="3" t="s">
        <v>9</v>
      </c>
      <c r="B196" s="6" t="s">
        <v>10</v>
      </c>
      <c r="C196" s="7"/>
      <c r="D196" s="21">
        <f t="shared" ref="D196:D206" si="9">E196*$C$208</f>
        <v>392.32499999999999</v>
      </c>
      <c r="E196" s="19">
        <v>0.15</v>
      </c>
      <c r="F196" s="27" t="s">
        <v>92</v>
      </c>
    </row>
    <row r="197" spans="1:7" ht="29.25" x14ac:dyDescent="0.25">
      <c r="A197" s="3" t="s">
        <v>11</v>
      </c>
      <c r="B197" s="8" t="s">
        <v>12</v>
      </c>
      <c r="C197" s="7"/>
      <c r="D197" s="21">
        <f t="shared" si="9"/>
        <v>1621.61</v>
      </c>
      <c r="E197" s="19">
        <v>0.62</v>
      </c>
      <c r="F197" s="27" t="s">
        <v>86</v>
      </c>
    </row>
    <row r="198" spans="1:7" ht="71.25" x14ac:dyDescent="0.25">
      <c r="A198" s="3" t="s">
        <v>13</v>
      </c>
      <c r="B198" s="6" t="s">
        <v>14</v>
      </c>
      <c r="C198" s="7"/>
      <c r="D198" s="21">
        <f t="shared" si="9"/>
        <v>8291.1350000000002</v>
      </c>
      <c r="E198" s="19">
        <v>3.17</v>
      </c>
      <c r="F198" s="27" t="s">
        <v>86</v>
      </c>
    </row>
    <row r="199" spans="1:7" ht="26.25" x14ac:dyDescent="0.25">
      <c r="A199" s="3" t="s">
        <v>15</v>
      </c>
      <c r="B199" s="8" t="s">
        <v>16</v>
      </c>
      <c r="C199" s="7"/>
      <c r="D199" s="21">
        <f t="shared" si="9"/>
        <v>889.2700000000001</v>
      </c>
      <c r="E199" s="19">
        <v>0.34</v>
      </c>
      <c r="F199" s="28" t="s">
        <v>87</v>
      </c>
    </row>
    <row r="200" spans="1:7" ht="26.25" x14ac:dyDescent="0.25">
      <c r="A200" s="3" t="s">
        <v>17</v>
      </c>
      <c r="B200" s="8" t="s">
        <v>18</v>
      </c>
      <c r="C200" s="7"/>
      <c r="D200" s="21">
        <f t="shared" si="9"/>
        <v>3818.63</v>
      </c>
      <c r="E200" s="19">
        <v>1.46</v>
      </c>
      <c r="F200" s="28" t="s">
        <v>91</v>
      </c>
    </row>
    <row r="201" spans="1:7" ht="15.75" x14ac:dyDescent="0.25">
      <c r="A201" s="3" t="s">
        <v>19</v>
      </c>
      <c r="B201" s="8" t="s">
        <v>20</v>
      </c>
      <c r="C201" s="7"/>
      <c r="D201" s="21">
        <f t="shared" si="9"/>
        <v>3164.7550000000001</v>
      </c>
      <c r="E201" s="19">
        <v>1.21</v>
      </c>
      <c r="F201" s="27" t="s">
        <v>86</v>
      </c>
    </row>
    <row r="202" spans="1:7" ht="39" x14ac:dyDescent="0.25">
      <c r="A202" s="3" t="s">
        <v>21</v>
      </c>
      <c r="B202" s="8" t="s">
        <v>22</v>
      </c>
      <c r="C202" s="7"/>
      <c r="D202" s="21">
        <f t="shared" si="9"/>
        <v>5361.7749999999996</v>
      </c>
      <c r="E202" s="19">
        <v>2.0499999999999998</v>
      </c>
      <c r="F202" s="28" t="s">
        <v>88</v>
      </c>
    </row>
    <row r="203" spans="1:7" ht="15.75" x14ac:dyDescent="0.25">
      <c r="A203" s="3" t="s">
        <v>23</v>
      </c>
      <c r="B203" s="8" t="s">
        <v>24</v>
      </c>
      <c r="C203" s="7"/>
      <c r="D203" s="21">
        <f t="shared" si="9"/>
        <v>1072.355</v>
      </c>
      <c r="E203" s="19">
        <v>0.41</v>
      </c>
      <c r="F203" s="27" t="s">
        <v>89</v>
      </c>
    </row>
    <row r="204" spans="1:7" ht="29.25" x14ac:dyDescent="0.25">
      <c r="A204" s="3" t="s">
        <v>25</v>
      </c>
      <c r="B204" s="8" t="s">
        <v>26</v>
      </c>
      <c r="C204" s="7"/>
      <c r="D204" s="21">
        <f t="shared" si="9"/>
        <v>470.78999999999996</v>
      </c>
      <c r="E204" s="19">
        <v>0.18</v>
      </c>
      <c r="F204" s="27" t="s">
        <v>90</v>
      </c>
    </row>
    <row r="205" spans="1:7" ht="26.25" x14ac:dyDescent="0.25">
      <c r="A205" s="3" t="s">
        <v>27</v>
      </c>
      <c r="B205" s="8" t="s">
        <v>95</v>
      </c>
      <c r="C205" s="7"/>
      <c r="D205" s="21">
        <f t="shared" si="9"/>
        <v>1333.905</v>
      </c>
      <c r="E205" s="19">
        <v>0.51</v>
      </c>
      <c r="F205" s="28" t="s">
        <v>87</v>
      </c>
    </row>
    <row r="206" spans="1:7" ht="15.75" x14ac:dyDescent="0.25">
      <c r="A206" s="2" t="s">
        <v>96</v>
      </c>
      <c r="B206" s="9" t="s">
        <v>93</v>
      </c>
      <c r="C206" s="10"/>
      <c r="D206" s="21">
        <f t="shared" si="9"/>
        <v>418.48</v>
      </c>
      <c r="E206" s="20">
        <v>0.16</v>
      </c>
      <c r="F206" s="28" t="s">
        <v>97</v>
      </c>
    </row>
    <row r="207" spans="1:7" x14ac:dyDescent="0.25">
      <c r="A207" s="2"/>
      <c r="B207" s="5"/>
      <c r="C207" s="2"/>
      <c r="D207" s="13"/>
      <c r="E207" s="11"/>
      <c r="F207" s="29"/>
    </row>
    <row r="208" spans="1:7" x14ac:dyDescent="0.25">
      <c r="A208" s="2"/>
      <c r="B208" s="5" t="s">
        <v>28</v>
      </c>
      <c r="C208" s="17">
        <v>2615.5</v>
      </c>
      <c r="D208" s="12"/>
      <c r="E208" s="11"/>
      <c r="F208" s="29"/>
    </row>
    <row r="211" spans="1:7" x14ac:dyDescent="0.25">
      <c r="B211" t="s">
        <v>0</v>
      </c>
    </row>
    <row r="212" spans="1:7" x14ac:dyDescent="0.25">
      <c r="B212" t="s">
        <v>39</v>
      </c>
    </row>
    <row r="214" spans="1:7" x14ac:dyDescent="0.25">
      <c r="A214" s="34" t="s">
        <v>2</v>
      </c>
      <c r="B214" s="34" t="s">
        <v>5</v>
      </c>
      <c r="C214" s="34" t="s">
        <v>3</v>
      </c>
      <c r="D214" s="36" t="s">
        <v>6</v>
      </c>
      <c r="E214" s="37"/>
      <c r="F214" s="32" t="s">
        <v>85</v>
      </c>
    </row>
    <row r="215" spans="1:7" ht="30" x14ac:dyDescent="0.25">
      <c r="A215" s="35"/>
      <c r="B215" s="35"/>
      <c r="C215" s="35"/>
      <c r="D215" s="1" t="s">
        <v>7</v>
      </c>
      <c r="E215" s="1" t="s">
        <v>8</v>
      </c>
      <c r="F215" s="33"/>
    </row>
    <row r="216" spans="1:7" ht="15.75" x14ac:dyDescent="0.25">
      <c r="A216" s="2"/>
      <c r="B216" s="4" t="s">
        <v>29</v>
      </c>
      <c r="C216" s="4" t="s">
        <v>4</v>
      </c>
      <c r="D216" s="21">
        <f>E216*$C$229</f>
        <v>13271.31</v>
      </c>
      <c r="E216" s="22">
        <f>E217+E218+E219+E220+E221+E222+E223+E224+E225+E226+E227</f>
        <v>10.26</v>
      </c>
      <c r="F216" s="23"/>
      <c r="G216">
        <v>10.26</v>
      </c>
    </row>
    <row r="217" spans="1:7" ht="28.5" x14ac:dyDescent="0.25">
      <c r="A217" s="3" t="s">
        <v>9</v>
      </c>
      <c r="B217" s="6" t="s">
        <v>10</v>
      </c>
      <c r="C217" s="7"/>
      <c r="D217" s="21">
        <f t="shared" ref="D217:D227" si="10">E217*$C$229</f>
        <v>194.02500000000001</v>
      </c>
      <c r="E217" s="19">
        <v>0.15</v>
      </c>
      <c r="F217" s="27" t="s">
        <v>92</v>
      </c>
    </row>
    <row r="218" spans="1:7" ht="29.25" x14ac:dyDescent="0.25">
      <c r="A218" s="3" t="s">
        <v>11</v>
      </c>
      <c r="B218" s="8" t="s">
        <v>12</v>
      </c>
      <c r="C218" s="7"/>
      <c r="D218" s="21">
        <f t="shared" si="10"/>
        <v>801.97</v>
      </c>
      <c r="E218" s="19">
        <v>0.62</v>
      </c>
      <c r="F218" s="27" t="s">
        <v>86</v>
      </c>
    </row>
    <row r="219" spans="1:7" ht="71.25" x14ac:dyDescent="0.25">
      <c r="A219" s="3" t="s">
        <v>13</v>
      </c>
      <c r="B219" s="6" t="s">
        <v>14</v>
      </c>
      <c r="C219" s="7"/>
      <c r="D219" s="21">
        <f t="shared" si="10"/>
        <v>4100.3949999999995</v>
      </c>
      <c r="E219" s="19">
        <v>3.17</v>
      </c>
      <c r="F219" s="27" t="s">
        <v>86</v>
      </c>
    </row>
    <row r="220" spans="1:7" ht="26.25" x14ac:dyDescent="0.25">
      <c r="A220" s="3" t="s">
        <v>15</v>
      </c>
      <c r="B220" s="8" t="s">
        <v>16</v>
      </c>
      <c r="C220" s="7"/>
      <c r="D220" s="21">
        <f t="shared" si="10"/>
        <v>439.79</v>
      </c>
      <c r="E220" s="19">
        <v>0.34</v>
      </c>
      <c r="F220" s="28" t="s">
        <v>87</v>
      </c>
    </row>
    <row r="221" spans="1:7" ht="26.25" x14ac:dyDescent="0.25">
      <c r="A221" s="3" t="s">
        <v>17</v>
      </c>
      <c r="B221" s="8" t="s">
        <v>18</v>
      </c>
      <c r="C221" s="7"/>
      <c r="D221" s="21">
        <f t="shared" si="10"/>
        <v>1888.51</v>
      </c>
      <c r="E221" s="19">
        <v>1.46</v>
      </c>
      <c r="F221" s="28" t="s">
        <v>91</v>
      </c>
    </row>
    <row r="222" spans="1:7" ht="15.75" x14ac:dyDescent="0.25">
      <c r="A222" s="3" t="s">
        <v>19</v>
      </c>
      <c r="B222" s="8" t="s">
        <v>20</v>
      </c>
      <c r="C222" s="7"/>
      <c r="D222" s="21">
        <f t="shared" si="10"/>
        <v>1565.135</v>
      </c>
      <c r="E222" s="19">
        <v>1.21</v>
      </c>
      <c r="F222" s="27" t="s">
        <v>86</v>
      </c>
    </row>
    <row r="223" spans="1:7" ht="39" x14ac:dyDescent="0.25">
      <c r="A223" s="3" t="s">
        <v>21</v>
      </c>
      <c r="B223" s="8" t="s">
        <v>22</v>
      </c>
      <c r="C223" s="7"/>
      <c r="D223" s="21">
        <f t="shared" si="10"/>
        <v>2651.6749999999997</v>
      </c>
      <c r="E223" s="19">
        <v>2.0499999999999998</v>
      </c>
      <c r="F223" s="28" t="s">
        <v>88</v>
      </c>
    </row>
    <row r="224" spans="1:7" ht="15.75" x14ac:dyDescent="0.25">
      <c r="A224" s="3" t="s">
        <v>23</v>
      </c>
      <c r="B224" s="8" t="s">
        <v>24</v>
      </c>
      <c r="C224" s="7"/>
      <c r="D224" s="21">
        <f t="shared" si="10"/>
        <v>530.33499999999992</v>
      </c>
      <c r="E224" s="19">
        <v>0.41</v>
      </c>
      <c r="F224" s="27" t="s">
        <v>89</v>
      </c>
    </row>
    <row r="225" spans="1:7" ht="29.25" x14ac:dyDescent="0.25">
      <c r="A225" s="3" t="s">
        <v>25</v>
      </c>
      <c r="B225" s="8" t="s">
        <v>26</v>
      </c>
      <c r="C225" s="7"/>
      <c r="D225" s="21">
        <f t="shared" si="10"/>
        <v>232.82999999999998</v>
      </c>
      <c r="E225" s="19">
        <v>0.18</v>
      </c>
      <c r="F225" s="27" t="s">
        <v>90</v>
      </c>
    </row>
    <row r="226" spans="1:7" ht="26.25" x14ac:dyDescent="0.25">
      <c r="A226" s="3" t="s">
        <v>27</v>
      </c>
      <c r="B226" s="8" t="s">
        <v>95</v>
      </c>
      <c r="C226" s="7"/>
      <c r="D226" s="21">
        <f t="shared" si="10"/>
        <v>659.68500000000006</v>
      </c>
      <c r="E226" s="19">
        <v>0.51</v>
      </c>
      <c r="F226" s="28" t="s">
        <v>87</v>
      </c>
    </row>
    <row r="227" spans="1:7" ht="15.75" x14ac:dyDescent="0.25">
      <c r="A227" s="2" t="s">
        <v>96</v>
      </c>
      <c r="B227" s="9" t="s">
        <v>93</v>
      </c>
      <c r="C227" s="10"/>
      <c r="D227" s="21">
        <f t="shared" si="10"/>
        <v>206.96</v>
      </c>
      <c r="E227" s="20">
        <v>0.16</v>
      </c>
      <c r="F227" s="28" t="s">
        <v>97</v>
      </c>
    </row>
    <row r="228" spans="1:7" x14ac:dyDescent="0.25">
      <c r="A228" s="2"/>
      <c r="B228" s="5"/>
      <c r="C228" s="2"/>
      <c r="D228" s="13"/>
      <c r="E228" s="11"/>
      <c r="F228" s="29"/>
    </row>
    <row r="229" spans="1:7" x14ac:dyDescent="0.25">
      <c r="A229" s="2"/>
      <c r="B229" s="5" t="s">
        <v>28</v>
      </c>
      <c r="C229" s="17">
        <v>1293.5</v>
      </c>
      <c r="D229" s="12"/>
      <c r="E229" s="11"/>
      <c r="F229" s="29"/>
    </row>
    <row r="232" spans="1:7" x14ac:dyDescent="0.25">
      <c r="B232" t="s">
        <v>0</v>
      </c>
    </row>
    <row r="233" spans="1:7" x14ac:dyDescent="0.25">
      <c r="B233" t="s">
        <v>40</v>
      </c>
    </row>
    <row r="235" spans="1:7" x14ac:dyDescent="0.25">
      <c r="A235" s="34" t="s">
        <v>2</v>
      </c>
      <c r="B235" s="34" t="s">
        <v>5</v>
      </c>
      <c r="C235" s="34" t="s">
        <v>3</v>
      </c>
      <c r="D235" s="36" t="s">
        <v>6</v>
      </c>
      <c r="E235" s="37"/>
      <c r="F235" s="32" t="s">
        <v>85</v>
      </c>
    </row>
    <row r="236" spans="1:7" ht="30" x14ac:dyDescent="0.25">
      <c r="A236" s="35"/>
      <c r="B236" s="35"/>
      <c r="C236" s="35"/>
      <c r="D236" s="1" t="s">
        <v>7</v>
      </c>
      <c r="E236" s="1" t="s">
        <v>8</v>
      </c>
      <c r="F236" s="33"/>
    </row>
    <row r="237" spans="1:7" ht="15.75" x14ac:dyDescent="0.25">
      <c r="A237" s="2"/>
      <c r="B237" s="4" t="s">
        <v>29</v>
      </c>
      <c r="C237" s="4" t="s">
        <v>4</v>
      </c>
      <c r="D237" s="21">
        <f>E237*$C$250</f>
        <v>9909.1079999999984</v>
      </c>
      <c r="E237" s="22">
        <f>E238+E239+E240+E241+E242+E243+E244+E245+E246+E247+E248</f>
        <v>10.259999999999998</v>
      </c>
      <c r="F237" s="23"/>
      <c r="G237">
        <v>10.26</v>
      </c>
    </row>
    <row r="238" spans="1:7" ht="28.5" x14ac:dyDescent="0.25">
      <c r="A238" s="3" t="s">
        <v>9</v>
      </c>
      <c r="B238" s="6" t="s">
        <v>10</v>
      </c>
      <c r="C238" s="7"/>
      <c r="D238" s="21">
        <f t="shared" ref="D238:D248" si="11">E238*$C$250</f>
        <v>144.86999999999998</v>
      </c>
      <c r="E238" s="19">
        <v>0.15</v>
      </c>
      <c r="F238" s="27" t="s">
        <v>92</v>
      </c>
    </row>
    <row r="239" spans="1:7" ht="29.25" x14ac:dyDescent="0.25">
      <c r="A239" s="3" t="s">
        <v>11</v>
      </c>
      <c r="B239" s="8" t="s">
        <v>12</v>
      </c>
      <c r="C239" s="7"/>
      <c r="D239" s="21">
        <f t="shared" si="11"/>
        <v>598.79599999999994</v>
      </c>
      <c r="E239" s="19">
        <v>0.62</v>
      </c>
      <c r="F239" s="27" t="s">
        <v>86</v>
      </c>
    </row>
    <row r="240" spans="1:7" ht="71.25" x14ac:dyDescent="0.25">
      <c r="A240" s="3" t="s">
        <v>13</v>
      </c>
      <c r="B240" s="6" t="s">
        <v>14</v>
      </c>
      <c r="C240" s="7"/>
      <c r="D240" s="21">
        <f t="shared" si="11"/>
        <v>2655.95</v>
      </c>
      <c r="E240" s="19">
        <v>2.75</v>
      </c>
      <c r="F240" s="27" t="s">
        <v>86</v>
      </c>
    </row>
    <row r="241" spans="1:6" ht="26.25" x14ac:dyDescent="0.25">
      <c r="A241" s="3" t="s">
        <v>15</v>
      </c>
      <c r="B241" s="8" t="s">
        <v>16</v>
      </c>
      <c r="C241" s="7"/>
      <c r="D241" s="21">
        <f t="shared" si="11"/>
        <v>589.13799999999992</v>
      </c>
      <c r="E241" s="19">
        <v>0.61</v>
      </c>
      <c r="F241" s="28" t="s">
        <v>87</v>
      </c>
    </row>
    <row r="242" spans="1:6" ht="26.25" x14ac:dyDescent="0.25">
      <c r="A242" s="3" t="s">
        <v>17</v>
      </c>
      <c r="B242" s="8" t="s">
        <v>18</v>
      </c>
      <c r="C242" s="7"/>
      <c r="D242" s="21">
        <f t="shared" si="11"/>
        <v>1410.068</v>
      </c>
      <c r="E242" s="19">
        <v>1.46</v>
      </c>
      <c r="F242" s="28" t="s">
        <v>91</v>
      </c>
    </row>
    <row r="243" spans="1:6" ht="15.75" x14ac:dyDescent="0.25">
      <c r="A243" s="3" t="s">
        <v>19</v>
      </c>
      <c r="B243" s="8" t="s">
        <v>20</v>
      </c>
      <c r="C243" s="7"/>
      <c r="D243" s="21">
        <f t="shared" si="11"/>
        <v>1168.6179999999999</v>
      </c>
      <c r="E243" s="19">
        <v>1.21</v>
      </c>
      <c r="F243" s="27" t="s">
        <v>86</v>
      </c>
    </row>
    <row r="244" spans="1:6" ht="39" x14ac:dyDescent="0.25">
      <c r="A244" s="3" t="s">
        <v>21</v>
      </c>
      <c r="B244" s="8" t="s">
        <v>22</v>
      </c>
      <c r="C244" s="7"/>
      <c r="D244" s="21">
        <f t="shared" si="11"/>
        <v>1979.8899999999996</v>
      </c>
      <c r="E244" s="19">
        <v>2.0499999999999998</v>
      </c>
      <c r="F244" s="28" t="s">
        <v>88</v>
      </c>
    </row>
    <row r="245" spans="1:6" ht="15.75" x14ac:dyDescent="0.25">
      <c r="A245" s="3" t="s">
        <v>23</v>
      </c>
      <c r="B245" s="8" t="s">
        <v>24</v>
      </c>
      <c r="C245" s="7"/>
      <c r="D245" s="21">
        <f t="shared" si="11"/>
        <v>395.97799999999995</v>
      </c>
      <c r="E245" s="19">
        <v>0.41</v>
      </c>
      <c r="F245" s="27" t="s">
        <v>89</v>
      </c>
    </row>
    <row r="246" spans="1:6" ht="29.25" x14ac:dyDescent="0.25">
      <c r="A246" s="3" t="s">
        <v>25</v>
      </c>
      <c r="B246" s="8" t="s">
        <v>26</v>
      </c>
      <c r="C246" s="7"/>
      <c r="D246" s="21">
        <f t="shared" si="11"/>
        <v>193.16</v>
      </c>
      <c r="E246" s="19">
        <v>0.2</v>
      </c>
      <c r="F246" s="27" t="s">
        <v>90</v>
      </c>
    </row>
    <row r="247" spans="1:6" ht="26.25" x14ac:dyDescent="0.25">
      <c r="A247" s="3" t="s">
        <v>27</v>
      </c>
      <c r="B247" s="8" t="s">
        <v>95</v>
      </c>
      <c r="C247" s="7"/>
      <c r="D247" s="21">
        <f t="shared" si="11"/>
        <v>492.55799999999999</v>
      </c>
      <c r="E247" s="19">
        <v>0.51</v>
      </c>
      <c r="F247" s="28" t="s">
        <v>87</v>
      </c>
    </row>
    <row r="248" spans="1:6" ht="15.75" x14ac:dyDescent="0.25">
      <c r="A248" s="2" t="s">
        <v>96</v>
      </c>
      <c r="B248" s="9" t="s">
        <v>93</v>
      </c>
      <c r="C248" s="10"/>
      <c r="D248" s="21">
        <f t="shared" si="11"/>
        <v>280.08199999999999</v>
      </c>
      <c r="E248" s="20">
        <v>0.28999999999999998</v>
      </c>
      <c r="F248" s="28" t="s">
        <v>97</v>
      </c>
    </row>
    <row r="249" spans="1:6" x14ac:dyDescent="0.25">
      <c r="A249" s="2"/>
      <c r="B249" s="5"/>
      <c r="C249" s="2"/>
      <c r="D249" s="13"/>
      <c r="E249" s="11"/>
      <c r="F249" s="29"/>
    </row>
    <row r="250" spans="1:6" x14ac:dyDescent="0.25">
      <c r="A250" s="2"/>
      <c r="B250" s="5" t="s">
        <v>28</v>
      </c>
      <c r="C250" s="17">
        <v>965.8</v>
      </c>
      <c r="D250" s="12"/>
      <c r="E250" s="11"/>
      <c r="F250" s="29"/>
    </row>
    <row r="253" spans="1:6" x14ac:dyDescent="0.25">
      <c r="B253" t="s">
        <v>0</v>
      </c>
    </row>
    <row r="254" spans="1:6" x14ac:dyDescent="0.25">
      <c r="B254" t="s">
        <v>41</v>
      </c>
    </row>
    <row r="256" spans="1:6" ht="15" customHeight="1" x14ac:dyDescent="0.25">
      <c r="A256" s="34" t="s">
        <v>2</v>
      </c>
      <c r="B256" s="34" t="s">
        <v>5</v>
      </c>
      <c r="C256" s="34" t="s">
        <v>3</v>
      </c>
      <c r="D256" s="36" t="s">
        <v>6</v>
      </c>
      <c r="E256" s="37"/>
      <c r="F256" s="32" t="s">
        <v>85</v>
      </c>
    </row>
    <row r="257" spans="1:7" ht="30" x14ac:dyDescent="0.25">
      <c r="A257" s="35"/>
      <c r="B257" s="35"/>
      <c r="C257" s="35"/>
      <c r="D257" s="1" t="s">
        <v>7</v>
      </c>
      <c r="E257" s="1" t="s">
        <v>8</v>
      </c>
      <c r="F257" s="33"/>
    </row>
    <row r="258" spans="1:7" ht="15.75" x14ac:dyDescent="0.25">
      <c r="A258" s="2"/>
      <c r="B258" s="4" t="s">
        <v>29</v>
      </c>
      <c r="C258" s="4" t="s">
        <v>4</v>
      </c>
      <c r="D258" s="21">
        <f>E258*$C$271</f>
        <v>5583.7679999999991</v>
      </c>
      <c r="E258" s="22">
        <f>E259+E260+E261+E262+E263+E264+E265+E266+E267+E268+E269</f>
        <v>11.809999999999999</v>
      </c>
      <c r="F258" s="23"/>
      <c r="G258">
        <v>11.81</v>
      </c>
    </row>
    <row r="259" spans="1:7" ht="28.5" x14ac:dyDescent="0.25">
      <c r="A259" s="3" t="s">
        <v>9</v>
      </c>
      <c r="B259" s="6" t="s">
        <v>10</v>
      </c>
      <c r="C259" s="7"/>
      <c r="D259" s="21">
        <f t="shared" ref="D259:D268" si="12">E259*$C$271</f>
        <v>70.92</v>
      </c>
      <c r="E259" s="19">
        <v>0.15</v>
      </c>
      <c r="F259" s="27" t="s">
        <v>92</v>
      </c>
    </row>
    <row r="260" spans="1:7" ht="29.25" x14ac:dyDescent="0.25">
      <c r="A260" s="3" t="s">
        <v>11</v>
      </c>
      <c r="B260" s="8" t="s">
        <v>12</v>
      </c>
      <c r="C260" s="7"/>
      <c r="D260" s="21">
        <f t="shared" si="12"/>
        <v>250.58400000000003</v>
      </c>
      <c r="E260" s="19">
        <v>0.53</v>
      </c>
      <c r="F260" s="27" t="s">
        <v>86</v>
      </c>
    </row>
    <row r="261" spans="1:7" ht="71.25" x14ac:dyDescent="0.25">
      <c r="A261" s="3" t="s">
        <v>13</v>
      </c>
      <c r="B261" s="6" t="s">
        <v>14</v>
      </c>
      <c r="C261" s="7"/>
      <c r="D261" s="21">
        <f t="shared" si="12"/>
        <v>212.76000000000002</v>
      </c>
      <c r="E261" s="19">
        <v>0.45</v>
      </c>
      <c r="F261" s="27" t="s">
        <v>86</v>
      </c>
    </row>
    <row r="262" spans="1:7" ht="26.25" x14ac:dyDescent="0.25">
      <c r="A262" s="3" t="s">
        <v>15</v>
      </c>
      <c r="B262" s="8" t="s">
        <v>16</v>
      </c>
      <c r="C262" s="7"/>
      <c r="D262" s="21">
        <f t="shared" si="12"/>
        <v>520.08000000000004</v>
      </c>
      <c r="E262" s="19">
        <v>1.1000000000000001</v>
      </c>
      <c r="F262" s="28" t="s">
        <v>87</v>
      </c>
    </row>
    <row r="263" spans="1:7" ht="26.25" x14ac:dyDescent="0.25">
      <c r="A263" s="3" t="s">
        <v>17</v>
      </c>
      <c r="B263" s="8" t="s">
        <v>18</v>
      </c>
      <c r="C263" s="7"/>
      <c r="D263" s="21">
        <f t="shared" si="12"/>
        <v>690.28800000000001</v>
      </c>
      <c r="E263" s="19">
        <v>1.46</v>
      </c>
      <c r="F263" s="28" t="s">
        <v>91</v>
      </c>
    </row>
    <row r="264" spans="1:7" ht="15.75" x14ac:dyDescent="0.25">
      <c r="A264" s="3" t="s">
        <v>19</v>
      </c>
      <c r="B264" s="8" t="s">
        <v>42</v>
      </c>
      <c r="C264" s="7"/>
      <c r="D264" s="21">
        <f t="shared" si="12"/>
        <v>2155.9679999999998</v>
      </c>
      <c r="E264" s="19">
        <v>4.5599999999999996</v>
      </c>
      <c r="F264" s="27" t="s">
        <v>86</v>
      </c>
    </row>
    <row r="265" spans="1:7" ht="39" x14ac:dyDescent="0.25">
      <c r="A265" s="3" t="s">
        <v>21</v>
      </c>
      <c r="B265" s="8" t="s">
        <v>22</v>
      </c>
      <c r="C265" s="7"/>
      <c r="D265" s="21">
        <f t="shared" si="12"/>
        <v>1115.808</v>
      </c>
      <c r="E265" s="19">
        <v>2.36</v>
      </c>
      <c r="F265" s="28" t="s">
        <v>88</v>
      </c>
    </row>
    <row r="266" spans="1:7" ht="15.75" x14ac:dyDescent="0.25">
      <c r="A266" s="3" t="s">
        <v>23</v>
      </c>
      <c r="B266" s="8" t="s">
        <v>24</v>
      </c>
      <c r="C266" s="7"/>
      <c r="D266" s="21">
        <f t="shared" si="12"/>
        <v>193.84799999999998</v>
      </c>
      <c r="E266" s="19">
        <v>0.41</v>
      </c>
      <c r="F266" s="27" t="s">
        <v>89</v>
      </c>
    </row>
    <row r="267" spans="1:7" ht="29.25" x14ac:dyDescent="0.25">
      <c r="A267" s="3" t="s">
        <v>25</v>
      </c>
      <c r="B267" s="8" t="s">
        <v>26</v>
      </c>
      <c r="C267" s="7"/>
      <c r="D267" s="21">
        <f t="shared" si="12"/>
        <v>94.56</v>
      </c>
      <c r="E267" s="19">
        <v>0.2</v>
      </c>
      <c r="F267" s="27" t="s">
        <v>90</v>
      </c>
    </row>
    <row r="268" spans="1:7" ht="26.25" x14ac:dyDescent="0.25">
      <c r="A268" s="3" t="s">
        <v>27</v>
      </c>
      <c r="B268" s="8" t="s">
        <v>95</v>
      </c>
      <c r="C268" s="7"/>
      <c r="D268" s="21">
        <f t="shared" si="12"/>
        <v>278.952</v>
      </c>
      <c r="E268" s="19">
        <v>0.59</v>
      </c>
      <c r="F268" s="28" t="s">
        <v>87</v>
      </c>
    </row>
    <row r="269" spans="1:7" ht="15.75" x14ac:dyDescent="0.25">
      <c r="A269" s="2"/>
      <c r="B269" s="9"/>
      <c r="C269" s="10"/>
      <c r="D269" s="21"/>
      <c r="E269" s="20"/>
      <c r="F269" s="28"/>
    </row>
    <row r="270" spans="1:7" x14ac:dyDescent="0.25">
      <c r="A270" s="2"/>
      <c r="B270" s="5"/>
      <c r="C270" s="2"/>
      <c r="D270" s="13"/>
      <c r="E270" s="11"/>
      <c r="F270" s="29"/>
    </row>
    <row r="271" spans="1:7" x14ac:dyDescent="0.25">
      <c r="A271" s="2"/>
      <c r="B271" s="5" t="s">
        <v>28</v>
      </c>
      <c r="C271" s="17">
        <v>472.8</v>
      </c>
      <c r="D271" s="12"/>
      <c r="E271" s="11"/>
      <c r="F271" s="29"/>
    </row>
    <row r="274" spans="1:7" x14ac:dyDescent="0.25">
      <c r="B274" t="s">
        <v>0</v>
      </c>
    </row>
    <row r="275" spans="1:7" x14ac:dyDescent="0.25">
      <c r="B275" t="s">
        <v>43</v>
      </c>
    </row>
    <row r="277" spans="1:7" ht="15" customHeight="1" x14ac:dyDescent="0.25">
      <c r="A277" s="34" t="s">
        <v>2</v>
      </c>
      <c r="B277" s="34" t="s">
        <v>5</v>
      </c>
      <c r="C277" s="34" t="s">
        <v>3</v>
      </c>
      <c r="D277" s="36" t="s">
        <v>6</v>
      </c>
      <c r="E277" s="37"/>
      <c r="F277" s="32" t="s">
        <v>85</v>
      </c>
    </row>
    <row r="278" spans="1:7" ht="30" x14ac:dyDescent="0.25">
      <c r="A278" s="35"/>
      <c r="B278" s="35"/>
      <c r="C278" s="35"/>
      <c r="D278" s="1" t="s">
        <v>7</v>
      </c>
      <c r="E278" s="1" t="s">
        <v>8</v>
      </c>
      <c r="F278" s="33"/>
    </row>
    <row r="279" spans="1:7" ht="15.75" x14ac:dyDescent="0.25">
      <c r="A279" s="2"/>
      <c r="B279" s="4" t="s">
        <v>29</v>
      </c>
      <c r="C279" s="4" t="s">
        <v>4</v>
      </c>
      <c r="D279" s="21">
        <f>E279*$C$292</f>
        <v>5445.5909999999994</v>
      </c>
      <c r="E279" s="22">
        <f>E280+E281+E282+E283+E284+E285+E286+E287+E288+E289+E290</f>
        <v>11.809999999999999</v>
      </c>
      <c r="F279" s="23"/>
      <c r="G279">
        <v>11.81</v>
      </c>
    </row>
    <row r="280" spans="1:7" ht="28.5" x14ac:dyDescent="0.25">
      <c r="A280" s="3" t="s">
        <v>9</v>
      </c>
      <c r="B280" s="6" t="s">
        <v>10</v>
      </c>
      <c r="C280" s="7"/>
      <c r="D280" s="21">
        <f t="shared" ref="D280:D289" si="13">E280*$C$292</f>
        <v>69.165000000000006</v>
      </c>
      <c r="E280" s="19">
        <v>0.15</v>
      </c>
      <c r="F280" s="27" t="s">
        <v>92</v>
      </c>
    </row>
    <row r="281" spans="1:7" ht="29.25" x14ac:dyDescent="0.25">
      <c r="A281" s="3" t="s">
        <v>11</v>
      </c>
      <c r="B281" s="8" t="s">
        <v>12</v>
      </c>
      <c r="C281" s="7"/>
      <c r="D281" s="21">
        <f t="shared" si="13"/>
        <v>244.38300000000004</v>
      </c>
      <c r="E281" s="19">
        <v>0.53</v>
      </c>
      <c r="F281" s="27" t="s">
        <v>86</v>
      </c>
    </row>
    <row r="282" spans="1:7" ht="71.25" x14ac:dyDescent="0.25">
      <c r="A282" s="3" t="s">
        <v>13</v>
      </c>
      <c r="B282" s="6" t="s">
        <v>14</v>
      </c>
      <c r="C282" s="7"/>
      <c r="D282" s="21">
        <f t="shared" si="13"/>
        <v>207.495</v>
      </c>
      <c r="E282" s="19">
        <v>0.45</v>
      </c>
      <c r="F282" s="27" t="s">
        <v>86</v>
      </c>
    </row>
    <row r="283" spans="1:7" ht="26.25" x14ac:dyDescent="0.25">
      <c r="A283" s="3" t="s">
        <v>15</v>
      </c>
      <c r="B283" s="8" t="s">
        <v>16</v>
      </c>
      <c r="C283" s="7"/>
      <c r="D283" s="21">
        <f t="shared" si="13"/>
        <v>507.21000000000009</v>
      </c>
      <c r="E283" s="19">
        <v>1.1000000000000001</v>
      </c>
      <c r="F283" s="28" t="s">
        <v>87</v>
      </c>
    </row>
    <row r="284" spans="1:7" ht="26.25" x14ac:dyDescent="0.25">
      <c r="A284" s="3" t="s">
        <v>17</v>
      </c>
      <c r="B284" s="8" t="s">
        <v>18</v>
      </c>
      <c r="C284" s="7"/>
      <c r="D284" s="21">
        <f t="shared" si="13"/>
        <v>673.20600000000002</v>
      </c>
      <c r="E284" s="19">
        <v>1.46</v>
      </c>
      <c r="F284" s="28" t="s">
        <v>91</v>
      </c>
    </row>
    <row r="285" spans="1:7" ht="15.75" x14ac:dyDescent="0.25">
      <c r="A285" s="3" t="s">
        <v>19</v>
      </c>
      <c r="B285" s="8" t="s">
        <v>42</v>
      </c>
      <c r="C285" s="7"/>
      <c r="D285" s="21">
        <f t="shared" si="13"/>
        <v>2102.616</v>
      </c>
      <c r="E285" s="19">
        <v>4.5599999999999996</v>
      </c>
      <c r="F285" s="27" t="s">
        <v>86</v>
      </c>
    </row>
    <row r="286" spans="1:7" ht="39" x14ac:dyDescent="0.25">
      <c r="A286" s="3" t="s">
        <v>21</v>
      </c>
      <c r="B286" s="8" t="s">
        <v>22</v>
      </c>
      <c r="C286" s="7"/>
      <c r="D286" s="21">
        <f t="shared" si="13"/>
        <v>1088.1959999999999</v>
      </c>
      <c r="E286" s="19">
        <v>2.36</v>
      </c>
      <c r="F286" s="28" t="s">
        <v>88</v>
      </c>
    </row>
    <row r="287" spans="1:7" ht="15.75" x14ac:dyDescent="0.25">
      <c r="A287" s="3" t="s">
        <v>23</v>
      </c>
      <c r="B287" s="8" t="s">
        <v>24</v>
      </c>
      <c r="C287" s="7"/>
      <c r="D287" s="21">
        <f t="shared" si="13"/>
        <v>189.05099999999999</v>
      </c>
      <c r="E287" s="19">
        <v>0.41</v>
      </c>
      <c r="F287" s="27" t="s">
        <v>89</v>
      </c>
    </row>
    <row r="288" spans="1:7" ht="29.25" x14ac:dyDescent="0.25">
      <c r="A288" s="3" t="s">
        <v>25</v>
      </c>
      <c r="B288" s="8" t="s">
        <v>26</v>
      </c>
      <c r="C288" s="7"/>
      <c r="D288" s="21">
        <f t="shared" si="13"/>
        <v>92.220000000000013</v>
      </c>
      <c r="E288" s="19">
        <v>0.2</v>
      </c>
      <c r="F288" s="27" t="s">
        <v>90</v>
      </c>
    </row>
    <row r="289" spans="1:7" ht="26.25" x14ac:dyDescent="0.25">
      <c r="A289" s="3" t="s">
        <v>27</v>
      </c>
      <c r="B289" s="8" t="s">
        <v>95</v>
      </c>
      <c r="C289" s="7"/>
      <c r="D289" s="21">
        <f t="shared" si="13"/>
        <v>272.04899999999998</v>
      </c>
      <c r="E289" s="19">
        <v>0.59</v>
      </c>
      <c r="F289" s="28" t="s">
        <v>87</v>
      </c>
    </row>
    <row r="290" spans="1:7" ht="15.75" x14ac:dyDescent="0.25">
      <c r="A290" s="2"/>
      <c r="B290" s="9"/>
      <c r="C290" s="10"/>
      <c r="D290" s="21"/>
      <c r="E290" s="20"/>
      <c r="F290" s="28"/>
    </row>
    <row r="291" spans="1:7" x14ac:dyDescent="0.25">
      <c r="A291" s="2"/>
      <c r="B291" s="5"/>
      <c r="C291" s="2"/>
      <c r="D291" s="13"/>
      <c r="E291" s="11"/>
      <c r="F291" s="29"/>
    </row>
    <row r="292" spans="1:7" x14ac:dyDescent="0.25">
      <c r="A292" s="2"/>
      <c r="B292" s="5" t="s">
        <v>28</v>
      </c>
      <c r="C292" s="17">
        <v>461.1</v>
      </c>
      <c r="D292" s="12"/>
      <c r="E292" s="11"/>
      <c r="F292" s="29"/>
    </row>
    <row r="295" spans="1:7" x14ac:dyDescent="0.25">
      <c r="B295" t="s">
        <v>0</v>
      </c>
    </row>
    <row r="296" spans="1:7" x14ac:dyDescent="0.25">
      <c r="B296" t="s">
        <v>44</v>
      </c>
    </row>
    <row r="298" spans="1:7" ht="15" customHeight="1" x14ac:dyDescent="0.25">
      <c r="A298" s="34" t="s">
        <v>2</v>
      </c>
      <c r="B298" s="34" t="s">
        <v>5</v>
      </c>
      <c r="C298" s="34" t="s">
        <v>3</v>
      </c>
      <c r="D298" s="36" t="s">
        <v>6</v>
      </c>
      <c r="E298" s="37"/>
      <c r="F298" s="32" t="s">
        <v>85</v>
      </c>
    </row>
    <row r="299" spans="1:7" ht="30" x14ac:dyDescent="0.25">
      <c r="A299" s="35"/>
      <c r="B299" s="35"/>
      <c r="C299" s="35"/>
      <c r="D299" s="1" t="s">
        <v>7</v>
      </c>
      <c r="E299" s="1" t="s">
        <v>8</v>
      </c>
      <c r="F299" s="33"/>
    </row>
    <row r="300" spans="1:7" ht="15.75" x14ac:dyDescent="0.25">
      <c r="A300" s="2"/>
      <c r="B300" s="4" t="s">
        <v>29</v>
      </c>
      <c r="C300" s="4" t="s">
        <v>4</v>
      </c>
      <c r="D300" s="21">
        <f>E300*$C$313</f>
        <v>4712.1209999999992</v>
      </c>
      <c r="E300" s="22">
        <f>E301+E302+E303+E304+E305+E306+E307+E308+E309+E310+E311</f>
        <v>8.77</v>
      </c>
      <c r="F300" s="23"/>
      <c r="G300">
        <v>8.77</v>
      </c>
    </row>
    <row r="301" spans="1:7" ht="28.5" x14ac:dyDescent="0.25">
      <c r="A301" s="3" t="s">
        <v>9</v>
      </c>
      <c r="B301" s="6" t="s">
        <v>10</v>
      </c>
      <c r="C301" s="7"/>
      <c r="D301" s="21">
        <f t="shared" ref="D301:D310" si="14">E301*$C$313</f>
        <v>80.594999999999985</v>
      </c>
      <c r="E301" s="19">
        <v>0.15</v>
      </c>
      <c r="F301" s="27" t="s">
        <v>92</v>
      </c>
    </row>
    <row r="302" spans="1:7" ht="29.25" x14ac:dyDescent="0.25">
      <c r="A302" s="3" t="s">
        <v>11</v>
      </c>
      <c r="B302" s="8" t="s">
        <v>12</v>
      </c>
      <c r="C302" s="7"/>
      <c r="D302" s="21">
        <f t="shared" si="14"/>
        <v>284.76900000000001</v>
      </c>
      <c r="E302" s="19">
        <v>0.53</v>
      </c>
      <c r="F302" s="27" t="s">
        <v>86</v>
      </c>
    </row>
    <row r="303" spans="1:7" ht="71.25" x14ac:dyDescent="0.25">
      <c r="A303" s="3" t="s">
        <v>13</v>
      </c>
      <c r="B303" s="6" t="s">
        <v>14</v>
      </c>
      <c r="C303" s="7"/>
      <c r="D303" s="21">
        <f t="shared" si="14"/>
        <v>865.053</v>
      </c>
      <c r="E303" s="19">
        <v>1.61</v>
      </c>
      <c r="F303" s="27" t="s">
        <v>86</v>
      </c>
    </row>
    <row r="304" spans="1:7" ht="26.25" x14ac:dyDescent="0.25">
      <c r="A304" s="3" t="s">
        <v>15</v>
      </c>
      <c r="B304" s="8" t="s">
        <v>16</v>
      </c>
      <c r="C304" s="7"/>
      <c r="D304" s="21">
        <f t="shared" si="14"/>
        <v>574.91099999999994</v>
      </c>
      <c r="E304" s="19">
        <v>1.07</v>
      </c>
      <c r="F304" s="28" t="s">
        <v>87</v>
      </c>
    </row>
    <row r="305" spans="1:6" ht="26.25" x14ac:dyDescent="0.25">
      <c r="A305" s="3" t="s">
        <v>17</v>
      </c>
      <c r="B305" s="8" t="s">
        <v>18</v>
      </c>
      <c r="C305" s="7"/>
      <c r="D305" s="21">
        <f t="shared" si="14"/>
        <v>784.45799999999997</v>
      </c>
      <c r="E305" s="19">
        <v>1.46</v>
      </c>
      <c r="F305" s="28" t="s">
        <v>91</v>
      </c>
    </row>
    <row r="306" spans="1:6" ht="15.75" x14ac:dyDescent="0.25">
      <c r="A306" s="3" t="s">
        <v>19</v>
      </c>
      <c r="B306" s="8" t="s">
        <v>20</v>
      </c>
      <c r="C306" s="7"/>
      <c r="D306" s="21">
        <f t="shared" si="14"/>
        <v>650.13299999999992</v>
      </c>
      <c r="E306" s="19">
        <v>1.21</v>
      </c>
      <c r="F306" s="27" t="s">
        <v>86</v>
      </c>
    </row>
    <row r="307" spans="1:6" ht="39" x14ac:dyDescent="0.25">
      <c r="A307" s="3" t="s">
        <v>21</v>
      </c>
      <c r="B307" s="8" t="s">
        <v>22</v>
      </c>
      <c r="C307" s="7"/>
      <c r="D307" s="21">
        <f t="shared" si="14"/>
        <v>940.27499999999986</v>
      </c>
      <c r="E307" s="19">
        <v>1.75</v>
      </c>
      <c r="F307" s="28" t="s">
        <v>88</v>
      </c>
    </row>
    <row r="308" spans="1:6" ht="15.75" x14ac:dyDescent="0.25">
      <c r="A308" s="3" t="s">
        <v>23</v>
      </c>
      <c r="B308" s="8" t="s">
        <v>24</v>
      </c>
      <c r="C308" s="7"/>
      <c r="D308" s="21">
        <f t="shared" si="14"/>
        <v>188.05499999999998</v>
      </c>
      <c r="E308" s="19">
        <v>0.35</v>
      </c>
      <c r="F308" s="27" t="s">
        <v>89</v>
      </c>
    </row>
    <row r="309" spans="1:6" ht="29.25" x14ac:dyDescent="0.25">
      <c r="A309" s="3" t="s">
        <v>25</v>
      </c>
      <c r="B309" s="8" t="s">
        <v>26</v>
      </c>
      <c r="C309" s="7"/>
      <c r="D309" s="21">
        <f t="shared" si="14"/>
        <v>107.46</v>
      </c>
      <c r="E309" s="19">
        <v>0.2</v>
      </c>
      <c r="F309" s="27" t="s">
        <v>90</v>
      </c>
    </row>
    <row r="310" spans="1:6" ht="26.25" x14ac:dyDescent="0.25">
      <c r="A310" s="3" t="s">
        <v>27</v>
      </c>
      <c r="B310" s="8" t="s">
        <v>95</v>
      </c>
      <c r="C310" s="7"/>
      <c r="D310" s="21">
        <f t="shared" si="14"/>
        <v>236.41199999999998</v>
      </c>
      <c r="E310" s="19">
        <v>0.44</v>
      </c>
      <c r="F310" s="28" t="s">
        <v>87</v>
      </c>
    </row>
    <row r="311" spans="1:6" ht="15.75" x14ac:dyDescent="0.25">
      <c r="A311" s="2"/>
      <c r="B311" s="9"/>
      <c r="C311" s="10"/>
      <c r="D311" s="21"/>
      <c r="E311" s="20"/>
      <c r="F311" s="28"/>
    </row>
    <row r="312" spans="1:6" x14ac:dyDescent="0.25">
      <c r="A312" s="2"/>
      <c r="B312" s="5"/>
      <c r="C312" s="2"/>
      <c r="D312" s="13"/>
      <c r="E312" s="11"/>
      <c r="F312" s="29"/>
    </row>
    <row r="313" spans="1:6" x14ac:dyDescent="0.25">
      <c r="A313" s="2"/>
      <c r="B313" s="5" t="s">
        <v>28</v>
      </c>
      <c r="C313" s="17">
        <v>537.29999999999995</v>
      </c>
      <c r="D313" s="12"/>
      <c r="E313" s="11"/>
      <c r="F313" s="29"/>
    </row>
    <row r="316" spans="1:6" x14ac:dyDescent="0.25">
      <c r="B316" t="s">
        <v>0</v>
      </c>
    </row>
    <row r="317" spans="1:6" x14ac:dyDescent="0.25">
      <c r="B317" t="s">
        <v>45</v>
      </c>
    </row>
    <row r="319" spans="1:6" ht="15" customHeight="1" x14ac:dyDescent="0.25">
      <c r="A319" s="34" t="s">
        <v>2</v>
      </c>
      <c r="B319" s="34" t="s">
        <v>5</v>
      </c>
      <c r="C319" s="34" t="s">
        <v>3</v>
      </c>
      <c r="D319" s="36" t="s">
        <v>6</v>
      </c>
      <c r="E319" s="37"/>
      <c r="F319" s="32" t="s">
        <v>85</v>
      </c>
    </row>
    <row r="320" spans="1:6" ht="30" x14ac:dyDescent="0.25">
      <c r="A320" s="35"/>
      <c r="B320" s="35"/>
      <c r="C320" s="35"/>
      <c r="D320" s="1" t="s">
        <v>7</v>
      </c>
      <c r="E320" s="1" t="s">
        <v>8</v>
      </c>
      <c r="F320" s="33"/>
    </row>
    <row r="321" spans="1:7" ht="15.75" x14ac:dyDescent="0.25">
      <c r="A321" s="2"/>
      <c r="B321" s="4" t="s">
        <v>29</v>
      </c>
      <c r="C321" s="4" t="s">
        <v>4</v>
      </c>
      <c r="D321" s="21">
        <f>E321*$C$334</f>
        <v>3570.4679999999994</v>
      </c>
      <c r="E321" s="22">
        <f>E322+E323+E324+E325+E326+E327+E328+E329+E330+E331+E332</f>
        <v>14.519999999999998</v>
      </c>
      <c r="F321" s="23"/>
      <c r="G321">
        <v>11.81</v>
      </c>
    </row>
    <row r="322" spans="1:7" ht="28.5" x14ac:dyDescent="0.25">
      <c r="A322" s="3" t="s">
        <v>9</v>
      </c>
      <c r="B322" s="6" t="s">
        <v>10</v>
      </c>
      <c r="C322" s="7"/>
      <c r="D322" s="21">
        <f t="shared" ref="D322:D331" si="15">E322*$C$334</f>
        <v>36.884999999999998</v>
      </c>
      <c r="E322" s="19">
        <v>0.15</v>
      </c>
      <c r="F322" s="27" t="s">
        <v>92</v>
      </c>
    </row>
    <row r="323" spans="1:7" ht="29.25" x14ac:dyDescent="0.25">
      <c r="A323" s="3" t="s">
        <v>11</v>
      </c>
      <c r="B323" s="8" t="s">
        <v>12</v>
      </c>
      <c r="C323" s="7"/>
      <c r="D323" s="21">
        <f t="shared" si="15"/>
        <v>130.327</v>
      </c>
      <c r="E323" s="19">
        <v>0.53</v>
      </c>
      <c r="F323" s="27" t="s">
        <v>86</v>
      </c>
    </row>
    <row r="324" spans="1:7" ht="71.25" x14ac:dyDescent="0.25">
      <c r="A324" s="3" t="s">
        <v>13</v>
      </c>
      <c r="B324" s="6" t="s">
        <v>14</v>
      </c>
      <c r="C324" s="7"/>
      <c r="D324" s="21">
        <f t="shared" si="15"/>
        <v>381.14500000000004</v>
      </c>
      <c r="E324" s="19">
        <v>1.55</v>
      </c>
      <c r="F324" s="27" t="s">
        <v>86</v>
      </c>
    </row>
    <row r="325" spans="1:7" ht="26.25" x14ac:dyDescent="0.25">
      <c r="A325" s="3" t="s">
        <v>15</v>
      </c>
      <c r="B325" s="8" t="s">
        <v>16</v>
      </c>
      <c r="C325" s="7"/>
      <c r="D325" s="21">
        <f t="shared" si="15"/>
        <v>666.38900000000001</v>
      </c>
      <c r="E325" s="19">
        <v>2.71</v>
      </c>
      <c r="F325" s="28" t="s">
        <v>87</v>
      </c>
    </row>
    <row r="326" spans="1:7" ht="26.25" x14ac:dyDescent="0.25">
      <c r="A326" s="3" t="s">
        <v>17</v>
      </c>
      <c r="B326" s="8" t="s">
        <v>18</v>
      </c>
      <c r="C326" s="7"/>
      <c r="D326" s="21">
        <f t="shared" si="15"/>
        <v>359.01400000000001</v>
      </c>
      <c r="E326" s="19">
        <v>1.46</v>
      </c>
      <c r="F326" s="28" t="s">
        <v>91</v>
      </c>
    </row>
    <row r="327" spans="1:7" ht="15.75" x14ac:dyDescent="0.25">
      <c r="A327" s="3" t="s">
        <v>19</v>
      </c>
      <c r="B327" s="8" t="s">
        <v>42</v>
      </c>
      <c r="C327" s="7"/>
      <c r="D327" s="21">
        <f t="shared" si="15"/>
        <v>1121.3039999999999</v>
      </c>
      <c r="E327" s="19">
        <v>4.5599999999999996</v>
      </c>
      <c r="F327" s="27" t="s">
        <v>86</v>
      </c>
    </row>
    <row r="328" spans="1:7" ht="39" x14ac:dyDescent="0.25">
      <c r="A328" s="3" t="s">
        <v>21</v>
      </c>
      <c r="B328" s="8" t="s">
        <v>22</v>
      </c>
      <c r="C328" s="7"/>
      <c r="D328" s="21">
        <f t="shared" si="15"/>
        <v>580.32399999999996</v>
      </c>
      <c r="E328" s="19">
        <v>2.36</v>
      </c>
      <c r="F328" s="28" t="s">
        <v>88</v>
      </c>
    </row>
    <row r="329" spans="1:7" ht="15.75" x14ac:dyDescent="0.25">
      <c r="A329" s="3" t="s">
        <v>23</v>
      </c>
      <c r="B329" s="8" t="s">
        <v>24</v>
      </c>
      <c r="C329" s="7"/>
      <c r="D329" s="21">
        <f t="shared" si="15"/>
        <v>100.819</v>
      </c>
      <c r="E329" s="19">
        <v>0.41</v>
      </c>
      <c r="F329" s="27" t="s">
        <v>89</v>
      </c>
    </row>
    <row r="330" spans="1:7" ht="29.25" x14ac:dyDescent="0.25">
      <c r="A330" s="3" t="s">
        <v>25</v>
      </c>
      <c r="B330" s="8" t="s">
        <v>26</v>
      </c>
      <c r="C330" s="7"/>
      <c r="D330" s="21">
        <f t="shared" si="15"/>
        <v>49.180000000000007</v>
      </c>
      <c r="E330" s="19">
        <v>0.2</v>
      </c>
      <c r="F330" s="27" t="s">
        <v>90</v>
      </c>
    </row>
    <row r="331" spans="1:7" ht="26.25" x14ac:dyDescent="0.25">
      <c r="A331" s="3" t="s">
        <v>27</v>
      </c>
      <c r="B331" s="8" t="s">
        <v>95</v>
      </c>
      <c r="C331" s="7"/>
      <c r="D331" s="21">
        <f t="shared" si="15"/>
        <v>145.08099999999999</v>
      </c>
      <c r="E331" s="19">
        <v>0.59</v>
      </c>
      <c r="F331" s="28" t="s">
        <v>87</v>
      </c>
    </row>
    <row r="332" spans="1:7" ht="15.75" x14ac:dyDescent="0.25">
      <c r="A332" s="2"/>
      <c r="B332" s="9"/>
      <c r="C332" s="10"/>
      <c r="D332" s="21"/>
      <c r="E332" s="20"/>
      <c r="F332" s="28"/>
    </row>
    <row r="333" spans="1:7" x14ac:dyDescent="0.25">
      <c r="A333" s="2"/>
      <c r="B333" s="5"/>
      <c r="C333" s="2"/>
      <c r="D333" s="13"/>
      <c r="E333" s="11"/>
      <c r="F333" s="29"/>
    </row>
    <row r="334" spans="1:7" x14ac:dyDescent="0.25">
      <c r="A334" s="2"/>
      <c r="B334" s="5" t="s">
        <v>28</v>
      </c>
      <c r="C334" s="17">
        <v>245.9</v>
      </c>
      <c r="D334" s="12"/>
      <c r="E334" s="11"/>
      <c r="F334" s="29"/>
    </row>
    <row r="337" spans="1:7" x14ac:dyDescent="0.25">
      <c r="B337" t="s">
        <v>0</v>
      </c>
    </row>
    <row r="338" spans="1:7" x14ac:dyDescent="0.25">
      <c r="B338" t="s">
        <v>46</v>
      </c>
    </row>
    <row r="340" spans="1:7" ht="15" customHeight="1" x14ac:dyDescent="0.25">
      <c r="A340" s="34" t="s">
        <v>2</v>
      </c>
      <c r="B340" s="34" t="s">
        <v>5</v>
      </c>
      <c r="C340" s="34" t="s">
        <v>3</v>
      </c>
      <c r="D340" s="36" t="s">
        <v>6</v>
      </c>
      <c r="E340" s="37"/>
      <c r="F340" s="32" t="s">
        <v>85</v>
      </c>
    </row>
    <row r="341" spans="1:7" ht="30" x14ac:dyDescent="0.25">
      <c r="A341" s="35"/>
      <c r="B341" s="35"/>
      <c r="C341" s="35"/>
      <c r="D341" s="1" t="s">
        <v>7</v>
      </c>
      <c r="E341" s="1" t="s">
        <v>8</v>
      </c>
      <c r="F341" s="33"/>
    </row>
    <row r="342" spans="1:7" ht="15.75" x14ac:dyDescent="0.25">
      <c r="A342" s="2"/>
      <c r="B342" s="4" t="s">
        <v>29</v>
      </c>
      <c r="C342" s="4" t="s">
        <v>4</v>
      </c>
      <c r="D342" s="21">
        <f>E342*$C$355</f>
        <v>5098.0009999999993</v>
      </c>
      <c r="E342" s="22">
        <f>E343+E344+E345+E346+E347+E348+E349+E350+E351+E352+E353</f>
        <v>8.77</v>
      </c>
      <c r="F342" s="23"/>
      <c r="G342">
        <v>8.77</v>
      </c>
    </row>
    <row r="343" spans="1:7" ht="28.5" x14ac:dyDescent="0.25">
      <c r="A343" s="3" t="s">
        <v>9</v>
      </c>
      <c r="B343" s="6" t="s">
        <v>10</v>
      </c>
      <c r="C343" s="7"/>
      <c r="D343" s="21">
        <f t="shared" ref="D343:D352" si="16">E343*$C$355</f>
        <v>87.194999999999993</v>
      </c>
      <c r="E343" s="19">
        <v>0.15</v>
      </c>
      <c r="F343" s="27" t="s">
        <v>92</v>
      </c>
    </row>
    <row r="344" spans="1:7" ht="29.25" x14ac:dyDescent="0.25">
      <c r="A344" s="3" t="s">
        <v>11</v>
      </c>
      <c r="B344" s="8" t="s">
        <v>12</v>
      </c>
      <c r="C344" s="7"/>
      <c r="D344" s="21">
        <f t="shared" si="16"/>
        <v>308.089</v>
      </c>
      <c r="E344" s="19">
        <v>0.53</v>
      </c>
      <c r="F344" s="27" t="s">
        <v>86</v>
      </c>
    </row>
    <row r="345" spans="1:7" ht="71.25" x14ac:dyDescent="0.25">
      <c r="A345" s="3" t="s">
        <v>13</v>
      </c>
      <c r="B345" s="6" t="s">
        <v>14</v>
      </c>
      <c r="C345" s="7"/>
      <c r="D345" s="21">
        <f t="shared" si="16"/>
        <v>935.89300000000003</v>
      </c>
      <c r="E345" s="19">
        <v>1.61</v>
      </c>
      <c r="F345" s="27" t="s">
        <v>86</v>
      </c>
    </row>
    <row r="346" spans="1:7" ht="26.25" x14ac:dyDescent="0.25">
      <c r="A346" s="3" t="s">
        <v>15</v>
      </c>
      <c r="B346" s="8" t="s">
        <v>16</v>
      </c>
      <c r="C346" s="7"/>
      <c r="D346" s="21">
        <f t="shared" si="16"/>
        <v>621.99099999999999</v>
      </c>
      <c r="E346" s="19">
        <v>1.07</v>
      </c>
      <c r="F346" s="28" t="s">
        <v>87</v>
      </c>
    </row>
    <row r="347" spans="1:7" ht="26.25" x14ac:dyDescent="0.25">
      <c r="A347" s="3" t="s">
        <v>17</v>
      </c>
      <c r="B347" s="8" t="s">
        <v>18</v>
      </c>
      <c r="C347" s="7"/>
      <c r="D347" s="21">
        <f t="shared" si="16"/>
        <v>848.69799999999987</v>
      </c>
      <c r="E347" s="19">
        <v>1.46</v>
      </c>
      <c r="F347" s="28" t="s">
        <v>91</v>
      </c>
    </row>
    <row r="348" spans="1:7" ht="15.75" x14ac:dyDescent="0.25">
      <c r="A348" s="3" t="s">
        <v>19</v>
      </c>
      <c r="B348" s="8" t="s">
        <v>20</v>
      </c>
      <c r="C348" s="7"/>
      <c r="D348" s="21">
        <f t="shared" si="16"/>
        <v>703.37299999999993</v>
      </c>
      <c r="E348" s="19">
        <v>1.21</v>
      </c>
      <c r="F348" s="27" t="s">
        <v>86</v>
      </c>
    </row>
    <row r="349" spans="1:7" ht="39" x14ac:dyDescent="0.25">
      <c r="A349" s="3" t="s">
        <v>21</v>
      </c>
      <c r="B349" s="8" t="s">
        <v>22</v>
      </c>
      <c r="C349" s="7"/>
      <c r="D349" s="21">
        <f t="shared" si="16"/>
        <v>1017.2749999999999</v>
      </c>
      <c r="E349" s="19">
        <v>1.75</v>
      </c>
      <c r="F349" s="28" t="s">
        <v>88</v>
      </c>
    </row>
    <row r="350" spans="1:7" ht="15.75" x14ac:dyDescent="0.25">
      <c r="A350" s="3" t="s">
        <v>23</v>
      </c>
      <c r="B350" s="8" t="s">
        <v>24</v>
      </c>
      <c r="C350" s="7"/>
      <c r="D350" s="21">
        <f t="shared" si="16"/>
        <v>203.45499999999998</v>
      </c>
      <c r="E350" s="19">
        <v>0.35</v>
      </c>
      <c r="F350" s="27" t="s">
        <v>89</v>
      </c>
    </row>
    <row r="351" spans="1:7" ht="29.25" x14ac:dyDescent="0.25">
      <c r="A351" s="3" t="s">
        <v>25</v>
      </c>
      <c r="B351" s="8" t="s">
        <v>26</v>
      </c>
      <c r="C351" s="7"/>
      <c r="D351" s="21">
        <f t="shared" si="16"/>
        <v>116.25999999999999</v>
      </c>
      <c r="E351" s="19">
        <v>0.2</v>
      </c>
      <c r="F351" s="27" t="s">
        <v>90</v>
      </c>
    </row>
    <row r="352" spans="1:7" ht="26.25" x14ac:dyDescent="0.25">
      <c r="A352" s="3" t="s">
        <v>27</v>
      </c>
      <c r="B352" s="8" t="s">
        <v>95</v>
      </c>
      <c r="C352" s="7"/>
      <c r="D352" s="21">
        <f t="shared" si="16"/>
        <v>255.77199999999999</v>
      </c>
      <c r="E352" s="19">
        <v>0.44</v>
      </c>
      <c r="F352" s="28" t="s">
        <v>87</v>
      </c>
    </row>
    <row r="353" spans="1:7" ht="15.75" x14ac:dyDescent="0.25">
      <c r="A353" s="2"/>
      <c r="B353" s="9"/>
      <c r="C353" s="10"/>
      <c r="D353" s="21"/>
      <c r="E353" s="20"/>
      <c r="F353" s="28"/>
    </row>
    <row r="354" spans="1:7" x14ac:dyDescent="0.25">
      <c r="A354" s="2"/>
      <c r="B354" s="5"/>
      <c r="C354" s="2"/>
      <c r="D354" s="13"/>
      <c r="E354" s="11"/>
      <c r="F354" s="29"/>
    </row>
    <row r="355" spans="1:7" x14ac:dyDescent="0.25">
      <c r="A355" s="2"/>
      <c r="B355" s="5" t="s">
        <v>28</v>
      </c>
      <c r="C355" s="17">
        <v>581.29999999999995</v>
      </c>
      <c r="D355" s="12"/>
      <c r="E355" s="11"/>
      <c r="F355" s="29"/>
    </row>
    <row r="358" spans="1:7" x14ac:dyDescent="0.25">
      <c r="B358" t="s">
        <v>0</v>
      </c>
    </row>
    <row r="359" spans="1:7" x14ac:dyDescent="0.25">
      <c r="B359" t="s">
        <v>47</v>
      </c>
    </row>
    <row r="361" spans="1:7" ht="15" customHeight="1" x14ac:dyDescent="0.25">
      <c r="A361" s="34" t="s">
        <v>2</v>
      </c>
      <c r="B361" s="34" t="s">
        <v>5</v>
      </c>
      <c r="C361" s="34" t="s">
        <v>3</v>
      </c>
      <c r="D361" s="36" t="s">
        <v>6</v>
      </c>
      <c r="E361" s="37"/>
      <c r="F361" s="32" t="s">
        <v>85</v>
      </c>
    </row>
    <row r="362" spans="1:7" ht="30" x14ac:dyDescent="0.25">
      <c r="A362" s="35"/>
      <c r="B362" s="35"/>
      <c r="C362" s="35"/>
      <c r="D362" s="1" t="s">
        <v>7</v>
      </c>
      <c r="E362" s="1" t="s">
        <v>8</v>
      </c>
      <c r="F362" s="33"/>
    </row>
    <row r="363" spans="1:7" ht="15.75" x14ac:dyDescent="0.25">
      <c r="A363" s="2"/>
      <c r="B363" s="4" t="s">
        <v>29</v>
      </c>
      <c r="C363" s="4" t="s">
        <v>4</v>
      </c>
      <c r="D363" s="21">
        <f>E363*$C$376</f>
        <v>5161.1449999999995</v>
      </c>
      <c r="E363" s="22">
        <f>E364+E365+E366+E367+E368+E369+E370+E371+E372+E373+E374</f>
        <v>8.77</v>
      </c>
      <c r="F363" s="23"/>
      <c r="G363">
        <v>8.77</v>
      </c>
    </row>
    <row r="364" spans="1:7" ht="28.5" x14ac:dyDescent="0.25">
      <c r="A364" s="3" t="s">
        <v>9</v>
      </c>
      <c r="B364" s="6" t="s">
        <v>10</v>
      </c>
      <c r="C364" s="7"/>
      <c r="D364" s="21">
        <f t="shared" ref="D364:D373" si="17">E364*$C$376</f>
        <v>88.274999999999991</v>
      </c>
      <c r="E364" s="19">
        <v>0.15</v>
      </c>
      <c r="F364" s="27" t="s">
        <v>92</v>
      </c>
    </row>
    <row r="365" spans="1:7" ht="29.25" x14ac:dyDescent="0.25">
      <c r="A365" s="3" t="s">
        <v>11</v>
      </c>
      <c r="B365" s="8" t="s">
        <v>12</v>
      </c>
      <c r="C365" s="7"/>
      <c r="D365" s="21">
        <f t="shared" si="17"/>
        <v>311.90500000000003</v>
      </c>
      <c r="E365" s="19">
        <v>0.53</v>
      </c>
      <c r="F365" s="27" t="s">
        <v>86</v>
      </c>
    </row>
    <row r="366" spans="1:7" ht="71.25" x14ac:dyDescent="0.25">
      <c r="A366" s="3" t="s">
        <v>13</v>
      </c>
      <c r="B366" s="6" t="s">
        <v>14</v>
      </c>
      <c r="C366" s="7"/>
      <c r="D366" s="21">
        <f t="shared" si="17"/>
        <v>965.14</v>
      </c>
      <c r="E366" s="19">
        <v>1.64</v>
      </c>
      <c r="F366" s="27" t="s">
        <v>86</v>
      </c>
    </row>
    <row r="367" spans="1:7" ht="26.25" x14ac:dyDescent="0.25">
      <c r="A367" s="3" t="s">
        <v>15</v>
      </c>
      <c r="B367" s="8" t="s">
        <v>16</v>
      </c>
      <c r="C367" s="7"/>
      <c r="D367" s="21">
        <f t="shared" si="17"/>
        <v>612.04000000000008</v>
      </c>
      <c r="E367" s="19">
        <v>1.04</v>
      </c>
      <c r="F367" s="28" t="s">
        <v>87</v>
      </c>
    </row>
    <row r="368" spans="1:7" ht="26.25" x14ac:dyDescent="0.25">
      <c r="A368" s="3" t="s">
        <v>17</v>
      </c>
      <c r="B368" s="8" t="s">
        <v>18</v>
      </c>
      <c r="C368" s="7"/>
      <c r="D368" s="21">
        <f t="shared" si="17"/>
        <v>859.20999999999992</v>
      </c>
      <c r="E368" s="19">
        <v>1.46</v>
      </c>
      <c r="F368" s="28" t="s">
        <v>91</v>
      </c>
    </row>
    <row r="369" spans="1:7" ht="15.75" x14ac:dyDescent="0.25">
      <c r="A369" s="3" t="s">
        <v>19</v>
      </c>
      <c r="B369" s="8" t="s">
        <v>20</v>
      </c>
      <c r="C369" s="7"/>
      <c r="D369" s="21">
        <f t="shared" si="17"/>
        <v>712.08499999999992</v>
      </c>
      <c r="E369" s="19">
        <v>1.21</v>
      </c>
      <c r="F369" s="27" t="s">
        <v>86</v>
      </c>
    </row>
    <row r="370" spans="1:7" ht="39" x14ac:dyDescent="0.25">
      <c r="A370" s="3" t="s">
        <v>21</v>
      </c>
      <c r="B370" s="8" t="s">
        <v>22</v>
      </c>
      <c r="C370" s="7"/>
      <c r="D370" s="21">
        <f t="shared" si="17"/>
        <v>1029.875</v>
      </c>
      <c r="E370" s="19">
        <v>1.75</v>
      </c>
      <c r="F370" s="28" t="s">
        <v>88</v>
      </c>
    </row>
    <row r="371" spans="1:7" ht="15.75" x14ac:dyDescent="0.25">
      <c r="A371" s="3" t="s">
        <v>23</v>
      </c>
      <c r="B371" s="8" t="s">
        <v>24</v>
      </c>
      <c r="C371" s="7"/>
      <c r="D371" s="21">
        <f t="shared" si="17"/>
        <v>205.97499999999999</v>
      </c>
      <c r="E371" s="19">
        <v>0.35</v>
      </c>
      <c r="F371" s="27" t="s">
        <v>89</v>
      </c>
    </row>
    <row r="372" spans="1:7" ht="29.25" x14ac:dyDescent="0.25">
      <c r="A372" s="3" t="s">
        <v>25</v>
      </c>
      <c r="B372" s="8" t="s">
        <v>26</v>
      </c>
      <c r="C372" s="7"/>
      <c r="D372" s="21">
        <f t="shared" si="17"/>
        <v>117.7</v>
      </c>
      <c r="E372" s="19">
        <v>0.2</v>
      </c>
      <c r="F372" s="27" t="s">
        <v>90</v>
      </c>
    </row>
    <row r="373" spans="1:7" ht="26.25" x14ac:dyDescent="0.25">
      <c r="A373" s="3" t="s">
        <v>27</v>
      </c>
      <c r="B373" s="8" t="s">
        <v>95</v>
      </c>
      <c r="C373" s="7"/>
      <c r="D373" s="21">
        <f t="shared" si="17"/>
        <v>258.94</v>
      </c>
      <c r="E373" s="19">
        <v>0.44</v>
      </c>
      <c r="F373" s="28" t="s">
        <v>87</v>
      </c>
    </row>
    <row r="374" spans="1:7" ht="15.75" x14ac:dyDescent="0.25">
      <c r="A374" s="2"/>
      <c r="B374" s="9"/>
      <c r="C374" s="10"/>
      <c r="D374" s="21"/>
      <c r="E374" s="20"/>
      <c r="F374" s="28"/>
    </row>
    <row r="375" spans="1:7" x14ac:dyDescent="0.25">
      <c r="A375" s="2"/>
      <c r="B375" s="5"/>
      <c r="C375" s="2"/>
      <c r="D375" s="13"/>
      <c r="E375" s="11"/>
      <c r="F375" s="29"/>
    </row>
    <row r="376" spans="1:7" x14ac:dyDescent="0.25">
      <c r="A376" s="2"/>
      <c r="B376" s="5" t="s">
        <v>28</v>
      </c>
      <c r="C376" s="17">
        <v>588.5</v>
      </c>
      <c r="D376" s="12"/>
      <c r="E376" s="11"/>
      <c r="F376" s="29"/>
    </row>
    <row r="379" spans="1:7" x14ac:dyDescent="0.25">
      <c r="B379" t="s">
        <v>0</v>
      </c>
    </row>
    <row r="380" spans="1:7" x14ac:dyDescent="0.25">
      <c r="B380" t="s">
        <v>48</v>
      </c>
    </row>
    <row r="382" spans="1:7" ht="15" customHeight="1" x14ac:dyDescent="0.25">
      <c r="A382" s="34" t="s">
        <v>2</v>
      </c>
      <c r="B382" s="34" t="s">
        <v>5</v>
      </c>
      <c r="C382" s="34" t="s">
        <v>3</v>
      </c>
      <c r="D382" s="36" t="s">
        <v>6</v>
      </c>
      <c r="E382" s="37"/>
      <c r="F382" s="32" t="s">
        <v>85</v>
      </c>
    </row>
    <row r="383" spans="1:7" ht="30" x14ac:dyDescent="0.25">
      <c r="A383" s="35"/>
      <c r="B383" s="35"/>
      <c r="C383" s="35"/>
      <c r="D383" s="1" t="s">
        <v>7</v>
      </c>
      <c r="E383" s="1" t="s">
        <v>8</v>
      </c>
      <c r="F383" s="33"/>
    </row>
    <row r="384" spans="1:7" ht="15.75" x14ac:dyDescent="0.25">
      <c r="A384" s="2"/>
      <c r="B384" s="4" t="s">
        <v>29</v>
      </c>
      <c r="C384" s="4" t="s">
        <v>4</v>
      </c>
      <c r="D384" s="21">
        <f>E384*$C$397</f>
        <v>5184.8240000000005</v>
      </c>
      <c r="E384" s="22">
        <f>E385+E386+E387+E388+E389+E390+E391+E392+E393+E394+E395</f>
        <v>8.77</v>
      </c>
      <c r="F384" s="23"/>
      <c r="G384">
        <v>8.77</v>
      </c>
    </row>
    <row r="385" spans="1:6" ht="28.5" x14ac:dyDescent="0.25">
      <c r="A385" s="3" t="s">
        <v>9</v>
      </c>
      <c r="B385" s="6" t="s">
        <v>10</v>
      </c>
      <c r="C385" s="7"/>
      <c r="D385" s="21">
        <f t="shared" ref="D385:D394" si="18">E385*$C$397</f>
        <v>88.68</v>
      </c>
      <c r="E385" s="19">
        <v>0.15</v>
      </c>
      <c r="F385" s="27" t="s">
        <v>92</v>
      </c>
    </row>
    <row r="386" spans="1:6" ht="29.25" x14ac:dyDescent="0.25">
      <c r="A386" s="3" t="s">
        <v>11</v>
      </c>
      <c r="B386" s="8" t="s">
        <v>12</v>
      </c>
      <c r="C386" s="7"/>
      <c r="D386" s="21">
        <f t="shared" si="18"/>
        <v>313.33600000000001</v>
      </c>
      <c r="E386" s="19">
        <v>0.53</v>
      </c>
      <c r="F386" s="27" t="s">
        <v>86</v>
      </c>
    </row>
    <row r="387" spans="1:6" ht="71.25" x14ac:dyDescent="0.25">
      <c r="A387" s="3" t="s">
        <v>13</v>
      </c>
      <c r="B387" s="6" t="s">
        <v>14</v>
      </c>
      <c r="C387" s="7"/>
      <c r="D387" s="21">
        <f t="shared" si="18"/>
        <v>963.65600000000006</v>
      </c>
      <c r="E387" s="19">
        <v>1.63</v>
      </c>
      <c r="F387" s="27" t="s">
        <v>86</v>
      </c>
    </row>
    <row r="388" spans="1:6" ht="26.25" x14ac:dyDescent="0.25">
      <c r="A388" s="3" t="s">
        <v>15</v>
      </c>
      <c r="B388" s="8" t="s">
        <v>16</v>
      </c>
      <c r="C388" s="7"/>
      <c r="D388" s="21">
        <f t="shared" si="18"/>
        <v>620.7600000000001</v>
      </c>
      <c r="E388" s="19">
        <v>1.05</v>
      </c>
      <c r="F388" s="28" t="s">
        <v>87</v>
      </c>
    </row>
    <row r="389" spans="1:6" ht="26.25" x14ac:dyDescent="0.25">
      <c r="A389" s="3" t="s">
        <v>17</v>
      </c>
      <c r="B389" s="8" t="s">
        <v>18</v>
      </c>
      <c r="C389" s="7"/>
      <c r="D389" s="21">
        <f t="shared" si="18"/>
        <v>863.15200000000004</v>
      </c>
      <c r="E389" s="19">
        <v>1.46</v>
      </c>
      <c r="F389" s="28" t="s">
        <v>91</v>
      </c>
    </row>
    <row r="390" spans="1:6" ht="15.75" x14ac:dyDescent="0.25">
      <c r="A390" s="3" t="s">
        <v>19</v>
      </c>
      <c r="B390" s="8" t="s">
        <v>20</v>
      </c>
      <c r="C390" s="7"/>
      <c r="D390" s="21">
        <f t="shared" si="18"/>
        <v>715.35200000000009</v>
      </c>
      <c r="E390" s="19">
        <v>1.21</v>
      </c>
      <c r="F390" s="27" t="s">
        <v>86</v>
      </c>
    </row>
    <row r="391" spans="1:6" ht="39" x14ac:dyDescent="0.25">
      <c r="A391" s="3" t="s">
        <v>21</v>
      </c>
      <c r="B391" s="8" t="s">
        <v>22</v>
      </c>
      <c r="C391" s="7"/>
      <c r="D391" s="21">
        <f t="shared" si="18"/>
        <v>1034.6000000000001</v>
      </c>
      <c r="E391" s="19">
        <v>1.75</v>
      </c>
      <c r="F391" s="28" t="s">
        <v>88</v>
      </c>
    </row>
    <row r="392" spans="1:6" ht="15.75" x14ac:dyDescent="0.25">
      <c r="A392" s="3" t="s">
        <v>23</v>
      </c>
      <c r="B392" s="8" t="s">
        <v>24</v>
      </c>
      <c r="C392" s="7"/>
      <c r="D392" s="21">
        <f t="shared" si="18"/>
        <v>206.92000000000002</v>
      </c>
      <c r="E392" s="19">
        <v>0.35</v>
      </c>
      <c r="F392" s="27" t="s">
        <v>89</v>
      </c>
    </row>
    <row r="393" spans="1:6" ht="29.25" x14ac:dyDescent="0.25">
      <c r="A393" s="3" t="s">
        <v>25</v>
      </c>
      <c r="B393" s="8" t="s">
        <v>26</v>
      </c>
      <c r="C393" s="7"/>
      <c r="D393" s="21">
        <f t="shared" si="18"/>
        <v>118.24000000000001</v>
      </c>
      <c r="E393" s="19">
        <v>0.2</v>
      </c>
      <c r="F393" s="27" t="s">
        <v>90</v>
      </c>
    </row>
    <row r="394" spans="1:6" ht="26.25" x14ac:dyDescent="0.25">
      <c r="A394" s="3" t="s">
        <v>27</v>
      </c>
      <c r="B394" s="8" t="s">
        <v>95</v>
      </c>
      <c r="C394" s="7"/>
      <c r="D394" s="21">
        <f t="shared" si="18"/>
        <v>260.12800000000004</v>
      </c>
      <c r="E394" s="19">
        <v>0.44</v>
      </c>
      <c r="F394" s="28" t="s">
        <v>87</v>
      </c>
    </row>
    <row r="395" spans="1:6" ht="15.75" x14ac:dyDescent="0.25">
      <c r="A395" s="2"/>
      <c r="B395" s="9"/>
      <c r="C395" s="10"/>
      <c r="D395" s="21"/>
      <c r="E395" s="20"/>
      <c r="F395" s="28"/>
    </row>
    <row r="396" spans="1:6" x14ac:dyDescent="0.25">
      <c r="A396" s="2"/>
      <c r="B396" s="5"/>
      <c r="C396" s="2"/>
      <c r="D396" s="13"/>
      <c r="E396" s="11"/>
      <c r="F396" s="29"/>
    </row>
    <row r="397" spans="1:6" x14ac:dyDescent="0.25">
      <c r="A397" s="2"/>
      <c r="B397" s="5" t="s">
        <v>28</v>
      </c>
      <c r="C397" s="17">
        <v>591.20000000000005</v>
      </c>
      <c r="D397" s="12"/>
      <c r="E397" s="11"/>
      <c r="F397" s="29"/>
    </row>
    <row r="400" spans="1:6" x14ac:dyDescent="0.25">
      <c r="B400" t="s">
        <v>0</v>
      </c>
    </row>
    <row r="401" spans="1:7" x14ac:dyDescent="0.25">
      <c r="B401" t="s">
        <v>49</v>
      </c>
    </row>
    <row r="403" spans="1:7" x14ac:dyDescent="0.25">
      <c r="A403" s="34" t="s">
        <v>2</v>
      </c>
      <c r="B403" s="34" t="s">
        <v>5</v>
      </c>
      <c r="C403" s="34" t="s">
        <v>3</v>
      </c>
      <c r="D403" s="36" t="s">
        <v>6</v>
      </c>
      <c r="E403" s="37"/>
      <c r="F403" s="32" t="s">
        <v>85</v>
      </c>
    </row>
    <row r="404" spans="1:7" ht="30" x14ac:dyDescent="0.25">
      <c r="A404" s="35"/>
      <c r="B404" s="35"/>
      <c r="C404" s="35"/>
      <c r="D404" s="1" t="s">
        <v>7</v>
      </c>
      <c r="E404" s="1" t="s">
        <v>8</v>
      </c>
      <c r="F404" s="33"/>
    </row>
    <row r="405" spans="1:7" ht="15.75" x14ac:dyDescent="0.25">
      <c r="A405" s="2"/>
      <c r="B405" s="4" t="s">
        <v>29</v>
      </c>
      <c r="C405" s="4" t="s">
        <v>4</v>
      </c>
      <c r="D405" s="15"/>
      <c r="E405" s="16">
        <f>E406+E407+E408+E409+E410+E411+E412+E413+E414+E415+E416</f>
        <v>8.7699999999999978</v>
      </c>
      <c r="F405" s="23"/>
      <c r="G405">
        <v>8.77</v>
      </c>
    </row>
    <row r="406" spans="1:7" ht="28.5" x14ac:dyDescent="0.25">
      <c r="A406" s="3" t="s">
        <v>9</v>
      </c>
      <c r="B406" s="6" t="s">
        <v>10</v>
      </c>
      <c r="C406" s="7"/>
      <c r="D406" s="14"/>
      <c r="E406" s="31">
        <v>0.15</v>
      </c>
      <c r="F406" s="27" t="s">
        <v>92</v>
      </c>
    </row>
    <row r="407" spans="1:7" ht="29.25" x14ac:dyDescent="0.25">
      <c r="A407" s="3" t="s">
        <v>11</v>
      </c>
      <c r="B407" s="8" t="s">
        <v>12</v>
      </c>
      <c r="C407" s="7"/>
      <c r="D407" s="14"/>
      <c r="E407" s="31">
        <v>0.53</v>
      </c>
      <c r="F407" s="27" t="s">
        <v>86</v>
      </c>
    </row>
    <row r="408" spans="1:7" ht="71.25" x14ac:dyDescent="0.25">
      <c r="A408" s="3" t="s">
        <v>13</v>
      </c>
      <c r="B408" s="6" t="s">
        <v>14</v>
      </c>
      <c r="C408" s="7"/>
      <c r="D408" s="14"/>
      <c r="E408" s="31">
        <v>1.71</v>
      </c>
      <c r="F408" s="27" t="s">
        <v>86</v>
      </c>
    </row>
    <row r="409" spans="1:7" ht="26.25" x14ac:dyDescent="0.25">
      <c r="A409" s="3" t="s">
        <v>15</v>
      </c>
      <c r="B409" s="8" t="s">
        <v>16</v>
      </c>
      <c r="C409" s="7"/>
      <c r="D409" s="14"/>
      <c r="E409" s="31">
        <v>1.08</v>
      </c>
      <c r="F409" s="28" t="s">
        <v>87</v>
      </c>
    </row>
    <row r="410" spans="1:7" ht="26.25" x14ac:dyDescent="0.25">
      <c r="A410" s="3" t="s">
        <v>17</v>
      </c>
      <c r="B410" s="8" t="s">
        <v>18</v>
      </c>
      <c r="C410" s="7"/>
      <c r="D410" s="14"/>
      <c r="E410" s="31">
        <v>1.46</v>
      </c>
      <c r="F410" s="28" t="s">
        <v>91</v>
      </c>
    </row>
    <row r="411" spans="1:7" x14ac:dyDescent="0.25">
      <c r="A411" s="3" t="s">
        <v>19</v>
      </c>
      <c r="B411" s="8" t="s">
        <v>20</v>
      </c>
      <c r="C411" s="7"/>
      <c r="D411" s="14"/>
      <c r="E411" s="31">
        <v>1.1000000000000001</v>
      </c>
      <c r="F411" s="27" t="s">
        <v>86</v>
      </c>
    </row>
    <row r="412" spans="1:7" ht="39" x14ac:dyDescent="0.25">
      <c r="A412" s="3" t="s">
        <v>21</v>
      </c>
      <c r="B412" s="8" t="s">
        <v>22</v>
      </c>
      <c r="C412" s="7"/>
      <c r="D412" s="14"/>
      <c r="E412" s="31">
        <v>1.75</v>
      </c>
      <c r="F412" s="28" t="s">
        <v>88</v>
      </c>
    </row>
    <row r="413" spans="1:7" x14ac:dyDescent="0.25">
      <c r="A413" s="3" t="s">
        <v>23</v>
      </c>
      <c r="B413" s="8" t="s">
        <v>24</v>
      </c>
      <c r="C413" s="7"/>
      <c r="D413" s="14"/>
      <c r="E413" s="31">
        <v>0.35</v>
      </c>
      <c r="F413" s="27" t="s">
        <v>89</v>
      </c>
    </row>
    <row r="414" spans="1:7" ht="29.25" x14ac:dyDescent="0.25">
      <c r="A414" s="3" t="s">
        <v>25</v>
      </c>
      <c r="B414" s="8" t="s">
        <v>26</v>
      </c>
      <c r="C414" s="7"/>
      <c r="D414" s="14"/>
      <c r="E414" s="31">
        <v>0.2</v>
      </c>
      <c r="F414" s="27" t="s">
        <v>90</v>
      </c>
    </row>
    <row r="415" spans="1:7" ht="26.25" x14ac:dyDescent="0.25">
      <c r="A415" s="3" t="s">
        <v>27</v>
      </c>
      <c r="B415" s="8" t="s">
        <v>94</v>
      </c>
      <c r="C415" s="7"/>
      <c r="D415" s="14"/>
      <c r="E415" s="31">
        <v>0.44</v>
      </c>
      <c r="F415" s="28" t="s">
        <v>87</v>
      </c>
    </row>
    <row r="416" spans="1:7" x14ac:dyDescent="0.25">
      <c r="A416" s="2"/>
      <c r="B416" s="9"/>
      <c r="C416" s="10"/>
      <c r="D416" s="14"/>
      <c r="E416" s="11"/>
      <c r="F416" s="28"/>
    </row>
    <row r="417" spans="1:7" x14ac:dyDescent="0.25">
      <c r="A417" s="2"/>
      <c r="B417" s="5"/>
      <c r="C417" s="2"/>
      <c r="D417" s="13"/>
      <c r="E417" s="11"/>
      <c r="F417" s="29"/>
    </row>
    <row r="418" spans="1:7" x14ac:dyDescent="0.25">
      <c r="A418" s="2"/>
      <c r="B418" s="5" t="s">
        <v>28</v>
      </c>
      <c r="C418" s="17">
        <v>352.1</v>
      </c>
      <c r="D418" s="12"/>
      <c r="E418" s="11"/>
      <c r="F418" s="29"/>
    </row>
    <row r="421" spans="1:7" x14ac:dyDescent="0.25">
      <c r="B421" t="s">
        <v>0</v>
      </c>
    </row>
    <row r="422" spans="1:7" x14ac:dyDescent="0.25">
      <c r="B422" t="s">
        <v>50</v>
      </c>
    </row>
    <row r="424" spans="1:7" x14ac:dyDescent="0.25">
      <c r="A424" s="34" t="s">
        <v>2</v>
      </c>
      <c r="B424" s="34" t="s">
        <v>5</v>
      </c>
      <c r="C424" s="34" t="s">
        <v>3</v>
      </c>
      <c r="D424" s="36" t="s">
        <v>6</v>
      </c>
      <c r="E424" s="37"/>
      <c r="F424" s="32" t="s">
        <v>85</v>
      </c>
    </row>
    <row r="425" spans="1:7" ht="30" x14ac:dyDescent="0.25">
      <c r="A425" s="35"/>
      <c r="B425" s="35"/>
      <c r="C425" s="35"/>
      <c r="D425" s="1" t="s">
        <v>7</v>
      </c>
      <c r="E425" s="1" t="s">
        <v>8</v>
      </c>
      <c r="F425" s="33"/>
    </row>
    <row r="426" spans="1:7" ht="15.75" x14ac:dyDescent="0.25">
      <c r="A426" s="2"/>
      <c r="B426" s="4" t="s">
        <v>29</v>
      </c>
      <c r="C426" s="4" t="s">
        <v>4</v>
      </c>
      <c r="D426" s="21">
        <f>E426*$C$439</f>
        <v>4235.0329999999994</v>
      </c>
      <c r="E426" s="22">
        <f>E427+E428+E429+E430+E431+E432+E433+E434+E435+E436+E437</f>
        <v>8.77</v>
      </c>
      <c r="F426" s="23"/>
      <c r="G426">
        <v>8.77</v>
      </c>
    </row>
    <row r="427" spans="1:7" ht="28.5" x14ac:dyDescent="0.25">
      <c r="A427" s="3" t="s">
        <v>9</v>
      </c>
      <c r="B427" s="6" t="s">
        <v>10</v>
      </c>
      <c r="C427" s="7"/>
      <c r="D427" s="21">
        <f t="shared" ref="D427:D436" si="19">E427*$C$439</f>
        <v>72.434999999999988</v>
      </c>
      <c r="E427" s="19">
        <v>0.15</v>
      </c>
      <c r="F427" s="27" t="s">
        <v>92</v>
      </c>
    </row>
    <row r="428" spans="1:7" ht="29.25" x14ac:dyDescent="0.25">
      <c r="A428" s="3" t="s">
        <v>11</v>
      </c>
      <c r="B428" s="8" t="s">
        <v>12</v>
      </c>
      <c r="C428" s="7"/>
      <c r="D428" s="21">
        <f t="shared" si="19"/>
        <v>255.93700000000001</v>
      </c>
      <c r="E428" s="19">
        <v>0.53</v>
      </c>
      <c r="F428" s="27" t="s">
        <v>86</v>
      </c>
    </row>
    <row r="429" spans="1:7" ht="71.25" x14ac:dyDescent="0.25">
      <c r="A429" s="3" t="s">
        <v>13</v>
      </c>
      <c r="B429" s="6" t="s">
        <v>14</v>
      </c>
      <c r="C429" s="7"/>
      <c r="D429" s="21">
        <f t="shared" si="19"/>
        <v>762.98199999999997</v>
      </c>
      <c r="E429" s="19">
        <v>1.58</v>
      </c>
      <c r="F429" s="27" t="s">
        <v>86</v>
      </c>
    </row>
    <row r="430" spans="1:7" ht="26.25" x14ac:dyDescent="0.25">
      <c r="A430" s="3" t="s">
        <v>15</v>
      </c>
      <c r="B430" s="8" t="s">
        <v>16</v>
      </c>
      <c r="C430" s="7"/>
      <c r="D430" s="21">
        <f t="shared" si="19"/>
        <v>531.19000000000005</v>
      </c>
      <c r="E430" s="19">
        <v>1.1000000000000001</v>
      </c>
      <c r="F430" s="28" t="s">
        <v>87</v>
      </c>
    </row>
    <row r="431" spans="1:7" ht="26.25" x14ac:dyDescent="0.25">
      <c r="A431" s="3" t="s">
        <v>17</v>
      </c>
      <c r="B431" s="8" t="s">
        <v>18</v>
      </c>
      <c r="C431" s="7"/>
      <c r="D431" s="21">
        <f t="shared" si="19"/>
        <v>705.03399999999999</v>
      </c>
      <c r="E431" s="19">
        <v>1.46</v>
      </c>
      <c r="F431" s="28" t="s">
        <v>91</v>
      </c>
    </row>
    <row r="432" spans="1:7" ht="15.75" x14ac:dyDescent="0.25">
      <c r="A432" s="3" t="s">
        <v>19</v>
      </c>
      <c r="B432" s="8" t="s">
        <v>20</v>
      </c>
      <c r="C432" s="7"/>
      <c r="D432" s="21">
        <f t="shared" si="19"/>
        <v>584.30899999999997</v>
      </c>
      <c r="E432" s="19">
        <v>1.21</v>
      </c>
      <c r="F432" s="27" t="s">
        <v>86</v>
      </c>
    </row>
    <row r="433" spans="1:7" ht="39" x14ac:dyDescent="0.25">
      <c r="A433" s="3" t="s">
        <v>21</v>
      </c>
      <c r="B433" s="8" t="s">
        <v>22</v>
      </c>
      <c r="C433" s="7"/>
      <c r="D433" s="21">
        <f t="shared" si="19"/>
        <v>845.07499999999993</v>
      </c>
      <c r="E433" s="19">
        <v>1.75</v>
      </c>
      <c r="F433" s="28" t="s">
        <v>88</v>
      </c>
    </row>
    <row r="434" spans="1:7" ht="15.75" x14ac:dyDescent="0.25">
      <c r="A434" s="3" t="s">
        <v>23</v>
      </c>
      <c r="B434" s="8" t="s">
        <v>24</v>
      </c>
      <c r="C434" s="7"/>
      <c r="D434" s="21">
        <f t="shared" si="19"/>
        <v>169.01499999999999</v>
      </c>
      <c r="E434" s="19">
        <v>0.35</v>
      </c>
      <c r="F434" s="27" t="s">
        <v>89</v>
      </c>
    </row>
    <row r="435" spans="1:7" ht="29.25" x14ac:dyDescent="0.25">
      <c r="A435" s="3" t="s">
        <v>25</v>
      </c>
      <c r="B435" s="8" t="s">
        <v>26</v>
      </c>
      <c r="C435" s="7"/>
      <c r="D435" s="21">
        <f t="shared" si="19"/>
        <v>96.58</v>
      </c>
      <c r="E435" s="19">
        <v>0.2</v>
      </c>
      <c r="F435" s="27" t="s">
        <v>90</v>
      </c>
    </row>
    <row r="436" spans="1:7" ht="26.25" x14ac:dyDescent="0.25">
      <c r="A436" s="3" t="s">
        <v>27</v>
      </c>
      <c r="B436" s="8" t="s">
        <v>95</v>
      </c>
      <c r="C436" s="7"/>
      <c r="D436" s="21">
        <f t="shared" si="19"/>
        <v>212.476</v>
      </c>
      <c r="E436" s="19">
        <v>0.44</v>
      </c>
      <c r="F436" s="28" t="s">
        <v>87</v>
      </c>
    </row>
    <row r="437" spans="1:7" ht="15.75" x14ac:dyDescent="0.25">
      <c r="A437" s="2"/>
      <c r="B437" s="9"/>
      <c r="C437" s="10"/>
      <c r="D437" s="21"/>
      <c r="E437" s="20"/>
      <c r="F437" s="28"/>
    </row>
    <row r="438" spans="1:7" x14ac:dyDescent="0.25">
      <c r="A438" s="2"/>
      <c r="B438" s="5"/>
      <c r="C438" s="2"/>
      <c r="D438" s="13"/>
      <c r="E438" s="11"/>
      <c r="F438" s="29"/>
    </row>
    <row r="439" spans="1:7" x14ac:dyDescent="0.25">
      <c r="A439" s="2"/>
      <c r="B439" s="5" t="s">
        <v>28</v>
      </c>
      <c r="C439" s="17">
        <v>482.9</v>
      </c>
      <c r="D439" s="12"/>
      <c r="E439" s="11"/>
      <c r="F439" s="29"/>
    </row>
    <row r="442" spans="1:7" x14ac:dyDescent="0.25">
      <c r="B442" t="s">
        <v>0</v>
      </c>
    </row>
    <row r="443" spans="1:7" x14ac:dyDescent="0.25">
      <c r="B443" t="s">
        <v>51</v>
      </c>
    </row>
    <row r="445" spans="1:7" ht="15" customHeight="1" x14ac:dyDescent="0.25">
      <c r="A445" s="34" t="s">
        <v>2</v>
      </c>
      <c r="B445" s="34" t="s">
        <v>5</v>
      </c>
      <c r="C445" s="34" t="s">
        <v>3</v>
      </c>
      <c r="D445" s="36" t="s">
        <v>6</v>
      </c>
      <c r="E445" s="37"/>
      <c r="F445" s="32" t="s">
        <v>85</v>
      </c>
    </row>
    <row r="446" spans="1:7" ht="30" x14ac:dyDescent="0.25">
      <c r="A446" s="35"/>
      <c r="B446" s="35"/>
      <c r="C446" s="35"/>
      <c r="D446" s="1" t="s">
        <v>7</v>
      </c>
      <c r="E446" s="1" t="s">
        <v>8</v>
      </c>
      <c r="F446" s="33"/>
    </row>
    <row r="447" spans="1:7" ht="15.75" x14ac:dyDescent="0.25">
      <c r="A447" s="2"/>
      <c r="B447" s="4" t="s">
        <v>29</v>
      </c>
      <c r="C447" s="4" t="s">
        <v>4</v>
      </c>
      <c r="D447" s="21">
        <f>E447*$C$460</f>
        <v>857.40599999999984</v>
      </c>
      <c r="E447" s="22">
        <f>E448+E449+E450+E451+E452+E453+E454+E455+E456+E457+E458</f>
        <v>11.809999999999999</v>
      </c>
      <c r="F447" s="23"/>
      <c r="G447">
        <v>11.81</v>
      </c>
    </row>
    <row r="448" spans="1:7" ht="28.5" x14ac:dyDescent="0.25">
      <c r="A448" s="3" t="s">
        <v>9</v>
      </c>
      <c r="B448" s="6" t="s">
        <v>10</v>
      </c>
      <c r="C448" s="7"/>
      <c r="D448" s="21">
        <f t="shared" ref="D448:D457" si="20">E448*$C$460</f>
        <v>10.889999999999999</v>
      </c>
      <c r="E448" s="19">
        <v>0.15</v>
      </c>
      <c r="F448" s="27" t="s">
        <v>92</v>
      </c>
    </row>
    <row r="449" spans="1:6" ht="29.25" x14ac:dyDescent="0.25">
      <c r="A449" s="3" t="s">
        <v>11</v>
      </c>
      <c r="B449" s="8" t="s">
        <v>12</v>
      </c>
      <c r="C449" s="7"/>
      <c r="D449" s="21">
        <f t="shared" si="20"/>
        <v>38.478000000000002</v>
      </c>
      <c r="E449" s="19">
        <v>0.53</v>
      </c>
      <c r="F449" s="27" t="s">
        <v>86</v>
      </c>
    </row>
    <row r="450" spans="1:6" ht="71.25" x14ac:dyDescent="0.25">
      <c r="A450" s="3" t="s">
        <v>13</v>
      </c>
      <c r="B450" s="6" t="s">
        <v>14</v>
      </c>
      <c r="C450" s="7"/>
      <c r="D450" s="21">
        <f t="shared" si="20"/>
        <v>112.53</v>
      </c>
      <c r="E450" s="19">
        <v>1.55</v>
      </c>
      <c r="F450" s="27" t="s">
        <v>86</v>
      </c>
    </row>
    <row r="451" spans="1:6" ht="26.25" x14ac:dyDescent="0.25">
      <c r="A451" s="3" t="s">
        <v>15</v>
      </c>
      <c r="B451" s="8" t="s">
        <v>16</v>
      </c>
      <c r="C451" s="7"/>
      <c r="D451" s="21">
        <f t="shared" si="20"/>
        <v>0</v>
      </c>
      <c r="E451" s="19">
        <v>0</v>
      </c>
      <c r="F451" s="28" t="s">
        <v>87</v>
      </c>
    </row>
    <row r="452" spans="1:6" ht="26.25" x14ac:dyDescent="0.25">
      <c r="A452" s="3" t="s">
        <v>17</v>
      </c>
      <c r="B452" s="8" t="s">
        <v>18</v>
      </c>
      <c r="C452" s="7"/>
      <c r="D452" s="21">
        <f t="shared" si="20"/>
        <v>105.996</v>
      </c>
      <c r="E452" s="19">
        <v>1.46</v>
      </c>
      <c r="F452" s="28" t="s">
        <v>91</v>
      </c>
    </row>
    <row r="453" spans="1:6" ht="15.75" x14ac:dyDescent="0.25">
      <c r="A453" s="3" t="s">
        <v>19</v>
      </c>
      <c r="B453" s="8" t="s">
        <v>42</v>
      </c>
      <c r="C453" s="7"/>
      <c r="D453" s="21">
        <f t="shared" si="20"/>
        <v>331.05599999999993</v>
      </c>
      <c r="E453" s="19">
        <v>4.5599999999999996</v>
      </c>
      <c r="F453" s="27" t="s">
        <v>86</v>
      </c>
    </row>
    <row r="454" spans="1:6" ht="39" x14ac:dyDescent="0.25">
      <c r="A454" s="3" t="s">
        <v>21</v>
      </c>
      <c r="B454" s="8" t="s">
        <v>22</v>
      </c>
      <c r="C454" s="7"/>
      <c r="D454" s="21">
        <f t="shared" si="20"/>
        <v>171.33599999999998</v>
      </c>
      <c r="E454" s="19">
        <v>2.36</v>
      </c>
      <c r="F454" s="28" t="s">
        <v>88</v>
      </c>
    </row>
    <row r="455" spans="1:6" ht="15.75" x14ac:dyDescent="0.25">
      <c r="A455" s="3" t="s">
        <v>23</v>
      </c>
      <c r="B455" s="8" t="s">
        <v>24</v>
      </c>
      <c r="C455" s="7"/>
      <c r="D455" s="21">
        <f t="shared" si="20"/>
        <v>29.765999999999995</v>
      </c>
      <c r="E455" s="19">
        <v>0.41</v>
      </c>
      <c r="F455" s="27" t="s">
        <v>89</v>
      </c>
    </row>
    <row r="456" spans="1:6" ht="29.25" x14ac:dyDescent="0.25">
      <c r="A456" s="3" t="s">
        <v>25</v>
      </c>
      <c r="B456" s="8" t="s">
        <v>26</v>
      </c>
      <c r="C456" s="7"/>
      <c r="D456" s="21">
        <f t="shared" si="20"/>
        <v>14.52</v>
      </c>
      <c r="E456" s="19">
        <v>0.2</v>
      </c>
      <c r="F456" s="27" t="s">
        <v>90</v>
      </c>
    </row>
    <row r="457" spans="1:6" ht="26.25" x14ac:dyDescent="0.25">
      <c r="A457" s="3" t="s">
        <v>27</v>
      </c>
      <c r="B457" s="8" t="s">
        <v>95</v>
      </c>
      <c r="C457" s="7"/>
      <c r="D457" s="21">
        <f t="shared" si="20"/>
        <v>42.833999999999996</v>
      </c>
      <c r="E457" s="19">
        <v>0.59</v>
      </c>
      <c r="F457" s="28" t="s">
        <v>87</v>
      </c>
    </row>
    <row r="458" spans="1:6" ht="15.75" x14ac:dyDescent="0.25">
      <c r="A458" s="2"/>
      <c r="B458" s="9"/>
      <c r="C458" s="10"/>
      <c r="D458" s="21"/>
      <c r="E458" s="20"/>
      <c r="F458" s="28"/>
    </row>
    <row r="459" spans="1:6" x14ac:dyDescent="0.25">
      <c r="A459" s="2"/>
      <c r="B459" s="5"/>
      <c r="C459" s="2"/>
      <c r="D459" s="13"/>
      <c r="E459" s="11"/>
      <c r="F459" s="29"/>
    </row>
    <row r="460" spans="1:6" x14ac:dyDescent="0.25">
      <c r="A460" s="2"/>
      <c r="B460" s="5" t="s">
        <v>28</v>
      </c>
      <c r="C460" s="17">
        <v>72.599999999999994</v>
      </c>
      <c r="D460" s="12"/>
      <c r="E460" s="11"/>
      <c r="F460" s="29"/>
    </row>
    <row r="463" spans="1:6" x14ac:dyDescent="0.25">
      <c r="B463" t="s">
        <v>0</v>
      </c>
    </row>
    <row r="464" spans="1:6" x14ac:dyDescent="0.25">
      <c r="B464" t="s">
        <v>52</v>
      </c>
    </row>
    <row r="466" spans="1:7" x14ac:dyDescent="0.25">
      <c r="A466" s="34" t="s">
        <v>2</v>
      </c>
      <c r="B466" s="34" t="s">
        <v>5</v>
      </c>
      <c r="C466" s="34" t="s">
        <v>3</v>
      </c>
      <c r="D466" s="36" t="s">
        <v>6</v>
      </c>
      <c r="E466" s="37"/>
      <c r="F466" s="32" t="s">
        <v>85</v>
      </c>
    </row>
    <row r="467" spans="1:7" ht="30" x14ac:dyDescent="0.25">
      <c r="A467" s="35"/>
      <c r="B467" s="35"/>
      <c r="C467" s="35"/>
      <c r="D467" s="1" t="s">
        <v>7</v>
      </c>
      <c r="E467" s="1" t="s">
        <v>8</v>
      </c>
      <c r="F467" s="33"/>
    </row>
    <row r="468" spans="1:7" ht="15.75" x14ac:dyDescent="0.25">
      <c r="A468" s="2"/>
      <c r="B468" s="4" t="s">
        <v>29</v>
      </c>
      <c r="C468" s="4" t="s">
        <v>4</v>
      </c>
      <c r="D468" s="21">
        <f>E468*$C$481</f>
        <v>6177.5879999999997</v>
      </c>
      <c r="E468" s="22">
        <f>E469+E470+E471+E472+E473+E474+E475+E476+E477+E478+E479</f>
        <v>8.77</v>
      </c>
      <c r="F468" s="23"/>
      <c r="G468">
        <v>8.77</v>
      </c>
    </row>
    <row r="469" spans="1:7" ht="28.5" x14ac:dyDescent="0.25">
      <c r="A469" s="3" t="s">
        <v>9</v>
      </c>
      <c r="B469" s="6" t="s">
        <v>10</v>
      </c>
      <c r="C469" s="7"/>
      <c r="D469" s="21">
        <f t="shared" ref="D469:D478" si="21">E469*$C$481</f>
        <v>105.66</v>
      </c>
      <c r="E469" s="19">
        <v>0.15</v>
      </c>
      <c r="F469" s="27" t="s">
        <v>92</v>
      </c>
    </row>
    <row r="470" spans="1:7" ht="29.25" x14ac:dyDescent="0.25">
      <c r="A470" s="3" t="s">
        <v>11</v>
      </c>
      <c r="B470" s="8" t="s">
        <v>12</v>
      </c>
      <c r="C470" s="7"/>
      <c r="D470" s="21">
        <f t="shared" si="21"/>
        <v>373.33199999999999</v>
      </c>
      <c r="E470" s="19">
        <v>0.53</v>
      </c>
      <c r="F470" s="27" t="s">
        <v>86</v>
      </c>
    </row>
    <row r="471" spans="1:7" ht="71.25" x14ac:dyDescent="0.25">
      <c r="A471" s="3" t="s">
        <v>13</v>
      </c>
      <c r="B471" s="6" t="s">
        <v>14</v>
      </c>
      <c r="C471" s="7"/>
      <c r="D471" s="21">
        <f t="shared" si="21"/>
        <v>1887.7920000000001</v>
      </c>
      <c r="E471" s="19">
        <v>2.68</v>
      </c>
      <c r="F471" s="27" t="s">
        <v>86</v>
      </c>
    </row>
    <row r="472" spans="1:7" ht="26.25" x14ac:dyDescent="0.25">
      <c r="A472" s="3" t="s">
        <v>15</v>
      </c>
      <c r="B472" s="8" t="s">
        <v>16</v>
      </c>
      <c r="C472" s="7"/>
      <c r="D472" s="21">
        <f t="shared" si="21"/>
        <v>0</v>
      </c>
      <c r="E472" s="19">
        <v>0</v>
      </c>
      <c r="F472" s="28" t="s">
        <v>87</v>
      </c>
    </row>
    <row r="473" spans="1:7" ht="26.25" x14ac:dyDescent="0.25">
      <c r="A473" s="3" t="s">
        <v>17</v>
      </c>
      <c r="B473" s="8" t="s">
        <v>18</v>
      </c>
      <c r="C473" s="7"/>
      <c r="D473" s="21">
        <f t="shared" si="21"/>
        <v>1028.424</v>
      </c>
      <c r="E473" s="19">
        <v>1.46</v>
      </c>
      <c r="F473" s="28" t="s">
        <v>91</v>
      </c>
    </row>
    <row r="474" spans="1:7" ht="15.75" x14ac:dyDescent="0.25">
      <c r="A474" s="3" t="s">
        <v>19</v>
      </c>
      <c r="B474" s="8" t="s">
        <v>20</v>
      </c>
      <c r="C474" s="7"/>
      <c r="D474" s="21">
        <f t="shared" si="21"/>
        <v>852.32399999999996</v>
      </c>
      <c r="E474" s="19">
        <v>1.21</v>
      </c>
      <c r="F474" s="27" t="s">
        <v>86</v>
      </c>
    </row>
    <row r="475" spans="1:7" ht="39" x14ac:dyDescent="0.25">
      <c r="A475" s="3" t="s">
        <v>21</v>
      </c>
      <c r="B475" s="8" t="s">
        <v>22</v>
      </c>
      <c r="C475" s="7"/>
      <c r="D475" s="21">
        <f t="shared" si="21"/>
        <v>1232.7</v>
      </c>
      <c r="E475" s="19">
        <v>1.75</v>
      </c>
      <c r="F475" s="28" t="s">
        <v>88</v>
      </c>
    </row>
    <row r="476" spans="1:7" ht="15.75" x14ac:dyDescent="0.25">
      <c r="A476" s="3" t="s">
        <v>23</v>
      </c>
      <c r="B476" s="8" t="s">
        <v>24</v>
      </c>
      <c r="C476" s="7"/>
      <c r="D476" s="21">
        <f t="shared" si="21"/>
        <v>246.53999999999996</v>
      </c>
      <c r="E476" s="19">
        <v>0.35</v>
      </c>
      <c r="F476" s="27" t="s">
        <v>89</v>
      </c>
    </row>
    <row r="477" spans="1:7" ht="29.25" x14ac:dyDescent="0.25">
      <c r="A477" s="3" t="s">
        <v>25</v>
      </c>
      <c r="B477" s="8" t="s">
        <v>26</v>
      </c>
      <c r="C477" s="7"/>
      <c r="D477" s="21">
        <f t="shared" si="21"/>
        <v>140.88</v>
      </c>
      <c r="E477" s="19">
        <v>0.2</v>
      </c>
      <c r="F477" s="27" t="s">
        <v>90</v>
      </c>
    </row>
    <row r="478" spans="1:7" ht="26.25" x14ac:dyDescent="0.25">
      <c r="A478" s="3" t="s">
        <v>27</v>
      </c>
      <c r="B478" s="8" t="s">
        <v>95</v>
      </c>
      <c r="C478" s="7"/>
      <c r="D478" s="21">
        <f t="shared" si="21"/>
        <v>309.93599999999998</v>
      </c>
      <c r="E478" s="19">
        <v>0.44</v>
      </c>
      <c r="F478" s="28" t="s">
        <v>87</v>
      </c>
    </row>
    <row r="479" spans="1:7" ht="15.75" x14ac:dyDescent="0.25">
      <c r="A479" s="2"/>
      <c r="B479" s="9"/>
      <c r="C479" s="10"/>
      <c r="D479" s="21"/>
      <c r="E479" s="20"/>
      <c r="F479" s="28"/>
    </row>
    <row r="480" spans="1:7" x14ac:dyDescent="0.25">
      <c r="A480" s="2"/>
      <c r="B480" s="5"/>
      <c r="C480" s="2"/>
      <c r="D480" s="13"/>
      <c r="E480" s="11"/>
      <c r="F480" s="29"/>
    </row>
    <row r="481" spans="1:7" x14ac:dyDescent="0.25">
      <c r="A481" s="2"/>
      <c r="B481" s="5" t="s">
        <v>28</v>
      </c>
      <c r="C481" s="17">
        <v>704.4</v>
      </c>
      <c r="D481" s="12"/>
      <c r="E481" s="11"/>
      <c r="F481" s="29"/>
    </row>
    <row r="484" spans="1:7" x14ac:dyDescent="0.25">
      <c r="B484" t="s">
        <v>0</v>
      </c>
    </row>
    <row r="485" spans="1:7" x14ac:dyDescent="0.25">
      <c r="B485" t="s">
        <v>53</v>
      </c>
    </row>
    <row r="487" spans="1:7" ht="15" customHeight="1" x14ac:dyDescent="0.25">
      <c r="A487" s="34" t="s">
        <v>2</v>
      </c>
      <c r="B487" s="34" t="s">
        <v>5</v>
      </c>
      <c r="C487" s="34" t="s">
        <v>3</v>
      </c>
      <c r="D487" s="36" t="s">
        <v>6</v>
      </c>
      <c r="E487" s="37"/>
      <c r="F487" s="32" t="s">
        <v>85</v>
      </c>
    </row>
    <row r="488" spans="1:7" ht="30" x14ac:dyDescent="0.25">
      <c r="A488" s="35"/>
      <c r="B488" s="35"/>
      <c r="C488" s="35"/>
      <c r="D488" s="1" t="s">
        <v>7</v>
      </c>
      <c r="E488" s="1" t="s">
        <v>8</v>
      </c>
      <c r="F488" s="33"/>
    </row>
    <row r="489" spans="1:7" ht="15.75" x14ac:dyDescent="0.25">
      <c r="A489" s="2"/>
      <c r="B489" s="4" t="s">
        <v>29</v>
      </c>
      <c r="C489" s="4" t="s">
        <v>4</v>
      </c>
      <c r="D489" s="21">
        <f>E489*$C$502</f>
        <v>1282.5659999999998</v>
      </c>
      <c r="E489" s="22">
        <f>E490+E491+E492+E493+E494+E495+E496+E497+E498+E499+E500</f>
        <v>11.809999999999999</v>
      </c>
      <c r="F489" s="23"/>
      <c r="G489">
        <v>11.81</v>
      </c>
    </row>
    <row r="490" spans="1:7" ht="28.5" x14ac:dyDescent="0.25">
      <c r="A490" s="3" t="s">
        <v>9</v>
      </c>
      <c r="B490" s="6" t="s">
        <v>10</v>
      </c>
      <c r="C490" s="7"/>
      <c r="D490" s="21">
        <f t="shared" ref="D490:D499" si="22">E490*$C$502</f>
        <v>16.29</v>
      </c>
      <c r="E490" s="19">
        <v>0.15</v>
      </c>
      <c r="F490" s="27" t="s">
        <v>92</v>
      </c>
    </row>
    <row r="491" spans="1:7" ht="29.25" x14ac:dyDescent="0.25">
      <c r="A491" s="3" t="s">
        <v>11</v>
      </c>
      <c r="B491" s="8" t="s">
        <v>12</v>
      </c>
      <c r="C491" s="7"/>
      <c r="D491" s="21">
        <f t="shared" si="22"/>
        <v>57.558</v>
      </c>
      <c r="E491" s="19">
        <v>0.53</v>
      </c>
      <c r="F491" s="27" t="s">
        <v>86</v>
      </c>
    </row>
    <row r="492" spans="1:7" ht="71.25" x14ac:dyDescent="0.25">
      <c r="A492" s="3" t="s">
        <v>13</v>
      </c>
      <c r="B492" s="6" t="s">
        <v>14</v>
      </c>
      <c r="C492" s="7"/>
      <c r="D492" s="21">
        <f t="shared" si="22"/>
        <v>168.32999999999998</v>
      </c>
      <c r="E492" s="19">
        <v>1.55</v>
      </c>
      <c r="F492" s="27" t="s">
        <v>86</v>
      </c>
    </row>
    <row r="493" spans="1:7" ht="26.25" x14ac:dyDescent="0.25">
      <c r="A493" s="3" t="s">
        <v>15</v>
      </c>
      <c r="B493" s="8" t="s">
        <v>16</v>
      </c>
      <c r="C493" s="7"/>
      <c r="D493" s="21">
        <f t="shared" si="22"/>
        <v>0</v>
      </c>
      <c r="E493" s="19">
        <v>0</v>
      </c>
      <c r="F493" s="28" t="s">
        <v>87</v>
      </c>
    </row>
    <row r="494" spans="1:7" ht="26.25" x14ac:dyDescent="0.25">
      <c r="A494" s="3" t="s">
        <v>17</v>
      </c>
      <c r="B494" s="8" t="s">
        <v>18</v>
      </c>
      <c r="C494" s="7"/>
      <c r="D494" s="21">
        <f t="shared" si="22"/>
        <v>158.55599999999998</v>
      </c>
      <c r="E494" s="19">
        <v>1.46</v>
      </c>
      <c r="F494" s="28" t="s">
        <v>91</v>
      </c>
    </row>
    <row r="495" spans="1:7" ht="15.75" x14ac:dyDescent="0.25">
      <c r="A495" s="3" t="s">
        <v>19</v>
      </c>
      <c r="B495" s="8" t="s">
        <v>42</v>
      </c>
      <c r="C495" s="7"/>
      <c r="D495" s="21">
        <f t="shared" si="22"/>
        <v>495.21599999999995</v>
      </c>
      <c r="E495" s="19">
        <v>4.5599999999999996</v>
      </c>
      <c r="F495" s="27" t="s">
        <v>86</v>
      </c>
    </row>
    <row r="496" spans="1:7" ht="39" x14ac:dyDescent="0.25">
      <c r="A496" s="3" t="s">
        <v>21</v>
      </c>
      <c r="B496" s="8" t="s">
        <v>22</v>
      </c>
      <c r="C496" s="7"/>
      <c r="D496" s="21">
        <f t="shared" si="22"/>
        <v>256.29599999999999</v>
      </c>
      <c r="E496" s="19">
        <v>2.36</v>
      </c>
      <c r="F496" s="28" t="s">
        <v>88</v>
      </c>
    </row>
    <row r="497" spans="1:7" ht="15.75" x14ac:dyDescent="0.25">
      <c r="A497" s="3" t="s">
        <v>23</v>
      </c>
      <c r="B497" s="8" t="s">
        <v>24</v>
      </c>
      <c r="C497" s="7"/>
      <c r="D497" s="21">
        <f t="shared" si="22"/>
        <v>44.525999999999996</v>
      </c>
      <c r="E497" s="19">
        <v>0.41</v>
      </c>
      <c r="F497" s="27" t="s">
        <v>89</v>
      </c>
    </row>
    <row r="498" spans="1:7" ht="29.25" x14ac:dyDescent="0.25">
      <c r="A498" s="3" t="s">
        <v>25</v>
      </c>
      <c r="B498" s="8" t="s">
        <v>26</v>
      </c>
      <c r="C498" s="7"/>
      <c r="D498" s="21">
        <f t="shared" si="22"/>
        <v>21.72</v>
      </c>
      <c r="E498" s="19">
        <v>0.2</v>
      </c>
      <c r="F498" s="27" t="s">
        <v>90</v>
      </c>
    </row>
    <row r="499" spans="1:7" ht="26.25" x14ac:dyDescent="0.25">
      <c r="A499" s="3" t="s">
        <v>27</v>
      </c>
      <c r="B499" s="8" t="s">
        <v>95</v>
      </c>
      <c r="C499" s="7"/>
      <c r="D499" s="21">
        <f t="shared" si="22"/>
        <v>64.073999999999998</v>
      </c>
      <c r="E499" s="19">
        <v>0.59</v>
      </c>
      <c r="F499" s="28" t="s">
        <v>87</v>
      </c>
    </row>
    <row r="500" spans="1:7" ht="15.75" x14ac:dyDescent="0.25">
      <c r="A500" s="2"/>
      <c r="B500" s="9"/>
      <c r="C500" s="10"/>
      <c r="D500" s="21"/>
      <c r="E500" s="20"/>
      <c r="F500" s="28"/>
    </row>
    <row r="501" spans="1:7" x14ac:dyDescent="0.25">
      <c r="A501" s="2"/>
      <c r="B501" s="5"/>
      <c r="C501" s="2"/>
      <c r="D501" s="13"/>
      <c r="E501" s="11"/>
      <c r="F501" s="29"/>
    </row>
    <row r="502" spans="1:7" x14ac:dyDescent="0.25">
      <c r="A502" s="2"/>
      <c r="B502" s="5" t="s">
        <v>28</v>
      </c>
      <c r="C502" s="17">
        <v>108.6</v>
      </c>
      <c r="D502" s="12"/>
      <c r="E502" s="11"/>
      <c r="F502" s="29"/>
    </row>
    <row r="505" spans="1:7" x14ac:dyDescent="0.25">
      <c r="B505" t="s">
        <v>0</v>
      </c>
    </row>
    <row r="506" spans="1:7" x14ac:dyDescent="0.25">
      <c r="B506" t="s">
        <v>54</v>
      </c>
    </row>
    <row r="508" spans="1:7" x14ac:dyDescent="0.25">
      <c r="A508" s="34" t="s">
        <v>2</v>
      </c>
      <c r="B508" s="34" t="s">
        <v>5</v>
      </c>
      <c r="C508" s="34" t="s">
        <v>3</v>
      </c>
      <c r="D508" s="36" t="s">
        <v>6</v>
      </c>
      <c r="E508" s="37"/>
      <c r="F508" s="32" t="s">
        <v>85</v>
      </c>
    </row>
    <row r="509" spans="1:7" ht="30" x14ac:dyDescent="0.25">
      <c r="A509" s="35"/>
      <c r="B509" s="35"/>
      <c r="C509" s="35"/>
      <c r="D509" s="1" t="s">
        <v>7</v>
      </c>
      <c r="E509" s="1" t="s">
        <v>8</v>
      </c>
      <c r="F509" s="33"/>
    </row>
    <row r="510" spans="1:7" ht="15.75" x14ac:dyDescent="0.25">
      <c r="A510" s="2"/>
      <c r="B510" s="4" t="s">
        <v>29</v>
      </c>
      <c r="C510" s="4" t="s">
        <v>4</v>
      </c>
      <c r="D510" s="21">
        <f>E510*$C$523</f>
        <v>2551.1929999999998</v>
      </c>
      <c r="E510" s="22">
        <f>E511+E512+E513+E514+E515+E516+E517+E518+E519+E520+E521</f>
        <v>8.77</v>
      </c>
      <c r="F510" s="23"/>
      <c r="G510">
        <v>8.77</v>
      </c>
    </row>
    <row r="511" spans="1:7" ht="28.5" x14ac:dyDescent="0.25">
      <c r="A511" s="3" t="s">
        <v>9</v>
      </c>
      <c r="B511" s="6" t="s">
        <v>10</v>
      </c>
      <c r="C511" s="7"/>
      <c r="D511" s="21">
        <f t="shared" ref="D511:D520" si="23">E511*$C$523</f>
        <v>43.634999999999998</v>
      </c>
      <c r="E511" s="19">
        <v>0.15</v>
      </c>
      <c r="F511" s="27" t="s">
        <v>92</v>
      </c>
    </row>
    <row r="512" spans="1:7" ht="29.25" x14ac:dyDescent="0.25">
      <c r="A512" s="3" t="s">
        <v>11</v>
      </c>
      <c r="B512" s="8" t="s">
        <v>12</v>
      </c>
      <c r="C512" s="7"/>
      <c r="D512" s="21">
        <f t="shared" si="23"/>
        <v>154.17699999999999</v>
      </c>
      <c r="E512" s="19">
        <v>0.53</v>
      </c>
      <c r="F512" s="27" t="s">
        <v>86</v>
      </c>
    </row>
    <row r="513" spans="1:6" ht="71.25" x14ac:dyDescent="0.25">
      <c r="A513" s="3" t="s">
        <v>13</v>
      </c>
      <c r="B513" s="6" t="s">
        <v>14</v>
      </c>
      <c r="C513" s="7"/>
      <c r="D513" s="21">
        <f t="shared" si="23"/>
        <v>779.61199999999997</v>
      </c>
      <c r="E513" s="19">
        <v>2.68</v>
      </c>
      <c r="F513" s="27" t="s">
        <v>86</v>
      </c>
    </row>
    <row r="514" spans="1:6" ht="26.25" x14ac:dyDescent="0.25">
      <c r="A514" s="3" t="s">
        <v>15</v>
      </c>
      <c r="B514" s="8" t="s">
        <v>16</v>
      </c>
      <c r="C514" s="7"/>
      <c r="D514" s="21">
        <f t="shared" si="23"/>
        <v>0</v>
      </c>
      <c r="E514" s="19">
        <v>0</v>
      </c>
      <c r="F514" s="28" t="s">
        <v>87</v>
      </c>
    </row>
    <row r="515" spans="1:6" ht="26.25" x14ac:dyDescent="0.25">
      <c r="A515" s="3" t="s">
        <v>17</v>
      </c>
      <c r="B515" s="8" t="s">
        <v>18</v>
      </c>
      <c r="C515" s="7"/>
      <c r="D515" s="21">
        <f t="shared" si="23"/>
        <v>424.71399999999994</v>
      </c>
      <c r="E515" s="19">
        <v>1.46</v>
      </c>
      <c r="F515" s="28" t="s">
        <v>91</v>
      </c>
    </row>
    <row r="516" spans="1:6" ht="15.75" x14ac:dyDescent="0.25">
      <c r="A516" s="3" t="s">
        <v>19</v>
      </c>
      <c r="B516" s="8" t="s">
        <v>20</v>
      </c>
      <c r="C516" s="7"/>
      <c r="D516" s="21">
        <f t="shared" si="23"/>
        <v>351.98899999999998</v>
      </c>
      <c r="E516" s="19">
        <v>1.21</v>
      </c>
      <c r="F516" s="27" t="s">
        <v>86</v>
      </c>
    </row>
    <row r="517" spans="1:6" ht="39" x14ac:dyDescent="0.25">
      <c r="A517" s="3" t="s">
        <v>21</v>
      </c>
      <c r="B517" s="8" t="s">
        <v>22</v>
      </c>
      <c r="C517" s="7"/>
      <c r="D517" s="21">
        <f t="shared" si="23"/>
        <v>509.07499999999993</v>
      </c>
      <c r="E517" s="19">
        <v>1.75</v>
      </c>
      <c r="F517" s="28" t="s">
        <v>88</v>
      </c>
    </row>
    <row r="518" spans="1:6" ht="15.75" x14ac:dyDescent="0.25">
      <c r="A518" s="3" t="s">
        <v>23</v>
      </c>
      <c r="B518" s="8" t="s">
        <v>24</v>
      </c>
      <c r="C518" s="7"/>
      <c r="D518" s="21">
        <f t="shared" si="23"/>
        <v>101.81499999999998</v>
      </c>
      <c r="E518" s="19">
        <v>0.35</v>
      </c>
      <c r="F518" s="27" t="s">
        <v>89</v>
      </c>
    </row>
    <row r="519" spans="1:6" ht="29.25" x14ac:dyDescent="0.25">
      <c r="A519" s="3" t="s">
        <v>25</v>
      </c>
      <c r="B519" s="8" t="s">
        <v>26</v>
      </c>
      <c r="C519" s="7"/>
      <c r="D519" s="21">
        <f t="shared" si="23"/>
        <v>58.18</v>
      </c>
      <c r="E519" s="19">
        <v>0.2</v>
      </c>
      <c r="F519" s="27" t="s">
        <v>90</v>
      </c>
    </row>
    <row r="520" spans="1:6" ht="26.25" x14ac:dyDescent="0.25">
      <c r="A520" s="3" t="s">
        <v>27</v>
      </c>
      <c r="B520" s="8" t="s">
        <v>94</v>
      </c>
      <c r="C520" s="7"/>
      <c r="D520" s="21">
        <f t="shared" si="23"/>
        <v>127.996</v>
      </c>
      <c r="E520" s="19">
        <v>0.44</v>
      </c>
      <c r="F520" s="28" t="s">
        <v>87</v>
      </c>
    </row>
    <row r="521" spans="1:6" ht="15.75" x14ac:dyDescent="0.25">
      <c r="A521" s="2"/>
      <c r="B521" s="9"/>
      <c r="C521" s="10"/>
      <c r="D521" s="21"/>
      <c r="E521" s="20"/>
      <c r="F521" s="28"/>
    </row>
    <row r="522" spans="1:6" x14ac:dyDescent="0.25">
      <c r="A522" s="2"/>
      <c r="B522" s="5"/>
      <c r="C522" s="2"/>
      <c r="D522" s="13"/>
      <c r="E522" s="11"/>
      <c r="F522" s="29"/>
    </row>
    <row r="523" spans="1:6" x14ac:dyDescent="0.25">
      <c r="A523" s="2"/>
      <c r="B523" s="5" t="s">
        <v>28</v>
      </c>
      <c r="C523" s="17">
        <v>290.89999999999998</v>
      </c>
      <c r="D523" s="12"/>
      <c r="E523" s="11"/>
      <c r="F523" s="29"/>
    </row>
    <row r="526" spans="1:6" x14ac:dyDescent="0.25">
      <c r="B526" t="s">
        <v>0</v>
      </c>
    </row>
    <row r="527" spans="1:6" x14ac:dyDescent="0.25">
      <c r="B527" t="s">
        <v>55</v>
      </c>
    </row>
    <row r="529" spans="1:7" ht="15" customHeight="1" x14ac:dyDescent="0.25">
      <c r="A529" s="34" t="s">
        <v>2</v>
      </c>
      <c r="B529" s="34" t="s">
        <v>5</v>
      </c>
      <c r="C529" s="34" t="s">
        <v>3</v>
      </c>
      <c r="D529" s="36" t="s">
        <v>6</v>
      </c>
      <c r="E529" s="37"/>
      <c r="F529" s="32" t="s">
        <v>85</v>
      </c>
    </row>
    <row r="530" spans="1:7" ht="30" x14ac:dyDescent="0.25">
      <c r="A530" s="35"/>
      <c r="B530" s="35"/>
      <c r="C530" s="35"/>
      <c r="D530" s="1" t="s">
        <v>7</v>
      </c>
      <c r="E530" s="1" t="s">
        <v>8</v>
      </c>
      <c r="F530" s="33"/>
    </row>
    <row r="531" spans="1:7" ht="15.75" x14ac:dyDescent="0.25">
      <c r="A531" s="2"/>
      <c r="B531" s="4" t="s">
        <v>29</v>
      </c>
      <c r="C531" s="4" t="s">
        <v>4</v>
      </c>
      <c r="D531" s="21">
        <f>E531*$C$544</f>
        <v>3572.0209999999997</v>
      </c>
      <c r="E531" s="22">
        <f>E532+E533+E534+E535+E536+E537+E538+E539+E540+E541+E542</f>
        <v>8.77</v>
      </c>
      <c r="F531" s="23"/>
      <c r="G531">
        <v>8.77</v>
      </c>
    </row>
    <row r="532" spans="1:7" ht="28.5" x14ac:dyDescent="0.25">
      <c r="A532" s="3" t="s">
        <v>9</v>
      </c>
      <c r="B532" s="6" t="s">
        <v>10</v>
      </c>
      <c r="C532" s="7"/>
      <c r="D532" s="21">
        <f t="shared" ref="D532:D541" si="24">E532*$C$544</f>
        <v>61.094999999999999</v>
      </c>
      <c r="E532" s="19">
        <v>0.15</v>
      </c>
      <c r="F532" s="27" t="s">
        <v>92</v>
      </c>
    </row>
    <row r="533" spans="1:7" ht="29.25" x14ac:dyDescent="0.25">
      <c r="A533" s="3" t="s">
        <v>11</v>
      </c>
      <c r="B533" s="8" t="s">
        <v>12</v>
      </c>
      <c r="C533" s="7"/>
      <c r="D533" s="21">
        <f t="shared" si="24"/>
        <v>215.86900000000003</v>
      </c>
      <c r="E533" s="19">
        <v>0.53</v>
      </c>
      <c r="F533" s="27" t="s">
        <v>86</v>
      </c>
    </row>
    <row r="534" spans="1:7" ht="71.25" x14ac:dyDescent="0.25">
      <c r="A534" s="3" t="s">
        <v>13</v>
      </c>
      <c r="B534" s="6" t="s">
        <v>14</v>
      </c>
      <c r="C534" s="7"/>
      <c r="D534" s="21">
        <f t="shared" si="24"/>
        <v>1091.5640000000001</v>
      </c>
      <c r="E534" s="19">
        <v>2.68</v>
      </c>
      <c r="F534" s="27" t="s">
        <v>86</v>
      </c>
    </row>
    <row r="535" spans="1:7" ht="26.25" x14ac:dyDescent="0.25">
      <c r="A535" s="3" t="s">
        <v>15</v>
      </c>
      <c r="B535" s="8" t="s">
        <v>16</v>
      </c>
      <c r="C535" s="7"/>
      <c r="D535" s="21">
        <f t="shared" si="24"/>
        <v>0</v>
      </c>
      <c r="E535" s="19">
        <v>0</v>
      </c>
      <c r="F535" s="28" t="s">
        <v>87</v>
      </c>
    </row>
    <row r="536" spans="1:7" ht="26.25" x14ac:dyDescent="0.25">
      <c r="A536" s="3" t="s">
        <v>17</v>
      </c>
      <c r="B536" s="8" t="s">
        <v>18</v>
      </c>
      <c r="C536" s="7"/>
      <c r="D536" s="21">
        <f t="shared" si="24"/>
        <v>594.65800000000002</v>
      </c>
      <c r="E536" s="19">
        <v>1.46</v>
      </c>
      <c r="F536" s="28" t="s">
        <v>91</v>
      </c>
    </row>
    <row r="537" spans="1:7" ht="15.75" x14ac:dyDescent="0.25">
      <c r="A537" s="3" t="s">
        <v>19</v>
      </c>
      <c r="B537" s="8" t="s">
        <v>20</v>
      </c>
      <c r="C537" s="7"/>
      <c r="D537" s="21">
        <f t="shared" si="24"/>
        <v>492.83300000000003</v>
      </c>
      <c r="E537" s="19">
        <v>1.21</v>
      </c>
      <c r="F537" s="27" t="s">
        <v>86</v>
      </c>
    </row>
    <row r="538" spans="1:7" ht="39" x14ac:dyDescent="0.25">
      <c r="A538" s="3" t="s">
        <v>21</v>
      </c>
      <c r="B538" s="8" t="s">
        <v>22</v>
      </c>
      <c r="C538" s="7"/>
      <c r="D538" s="21">
        <f t="shared" si="24"/>
        <v>712.77499999999998</v>
      </c>
      <c r="E538" s="19">
        <v>1.75</v>
      </c>
      <c r="F538" s="28" t="s">
        <v>88</v>
      </c>
    </row>
    <row r="539" spans="1:7" ht="15.75" x14ac:dyDescent="0.25">
      <c r="A539" s="3" t="s">
        <v>23</v>
      </c>
      <c r="B539" s="8" t="s">
        <v>24</v>
      </c>
      <c r="C539" s="7"/>
      <c r="D539" s="21">
        <f t="shared" si="24"/>
        <v>142.55500000000001</v>
      </c>
      <c r="E539" s="19">
        <v>0.35</v>
      </c>
      <c r="F539" s="27" t="s">
        <v>89</v>
      </c>
    </row>
    <row r="540" spans="1:7" ht="29.25" x14ac:dyDescent="0.25">
      <c r="A540" s="3" t="s">
        <v>25</v>
      </c>
      <c r="B540" s="8" t="s">
        <v>26</v>
      </c>
      <c r="C540" s="7"/>
      <c r="D540" s="21">
        <f t="shared" si="24"/>
        <v>81.460000000000008</v>
      </c>
      <c r="E540" s="19">
        <v>0.2</v>
      </c>
      <c r="F540" s="27" t="s">
        <v>90</v>
      </c>
    </row>
    <row r="541" spans="1:7" ht="26.25" x14ac:dyDescent="0.25">
      <c r="A541" s="3" t="s">
        <v>27</v>
      </c>
      <c r="B541" s="8" t="s">
        <v>95</v>
      </c>
      <c r="C541" s="7"/>
      <c r="D541" s="21">
        <f t="shared" si="24"/>
        <v>179.21200000000002</v>
      </c>
      <c r="E541" s="19">
        <v>0.44</v>
      </c>
      <c r="F541" s="28" t="s">
        <v>87</v>
      </c>
    </row>
    <row r="542" spans="1:7" ht="15.75" x14ac:dyDescent="0.25">
      <c r="A542" s="2"/>
      <c r="B542" s="9"/>
      <c r="C542" s="10"/>
      <c r="D542" s="21"/>
      <c r="E542" s="20"/>
      <c r="F542" s="28"/>
    </row>
    <row r="543" spans="1:7" x14ac:dyDescent="0.25">
      <c r="A543" s="2"/>
      <c r="B543" s="5"/>
      <c r="C543" s="2"/>
      <c r="D543" s="13"/>
      <c r="E543" s="11"/>
      <c r="F543" s="29"/>
    </row>
    <row r="544" spans="1:7" x14ac:dyDescent="0.25">
      <c r="A544" s="2"/>
      <c r="B544" s="5" t="s">
        <v>28</v>
      </c>
      <c r="C544" s="17">
        <v>407.3</v>
      </c>
      <c r="D544" s="12"/>
      <c r="E544" s="11"/>
      <c r="F544" s="29"/>
    </row>
    <row r="547" spans="1:7" x14ac:dyDescent="0.25">
      <c r="B547" t="s">
        <v>0</v>
      </c>
    </row>
    <row r="548" spans="1:7" x14ac:dyDescent="0.25">
      <c r="B548" t="s">
        <v>56</v>
      </c>
    </row>
    <row r="550" spans="1:7" ht="15" customHeight="1" x14ac:dyDescent="0.25">
      <c r="A550" s="34" t="s">
        <v>2</v>
      </c>
      <c r="B550" s="34" t="s">
        <v>5</v>
      </c>
      <c r="C550" s="34" t="s">
        <v>3</v>
      </c>
      <c r="D550" s="36" t="s">
        <v>6</v>
      </c>
      <c r="E550" s="37"/>
      <c r="F550" s="32" t="s">
        <v>85</v>
      </c>
    </row>
    <row r="551" spans="1:7" ht="30" x14ac:dyDescent="0.25">
      <c r="A551" s="35"/>
      <c r="B551" s="35"/>
      <c r="C551" s="35"/>
      <c r="D551" s="1" t="s">
        <v>7</v>
      </c>
      <c r="E551" s="1" t="s">
        <v>8</v>
      </c>
      <c r="F551" s="33"/>
    </row>
    <row r="552" spans="1:7" ht="15.75" x14ac:dyDescent="0.25">
      <c r="A552" s="2"/>
      <c r="B552" s="4" t="s">
        <v>29</v>
      </c>
      <c r="C552" s="4" t="s">
        <v>4</v>
      </c>
      <c r="D552" s="21">
        <f>E552*$C$565</f>
        <v>3154.76</v>
      </c>
      <c r="E552" s="22">
        <f>E553+E554+E555+E556+E557+E558+E559+E560+E561+E562+E563</f>
        <v>7.6</v>
      </c>
      <c r="F552" s="23"/>
      <c r="G552">
        <v>8.77</v>
      </c>
    </row>
    <row r="553" spans="1:7" ht="28.5" x14ac:dyDescent="0.25">
      <c r="A553" s="3" t="s">
        <v>9</v>
      </c>
      <c r="B553" s="6" t="s">
        <v>10</v>
      </c>
      <c r="C553" s="7"/>
      <c r="D553" s="21">
        <f t="shared" ref="D553:D562" si="25">E553*$C$565</f>
        <v>62.265000000000001</v>
      </c>
      <c r="E553" s="19">
        <v>0.15</v>
      </c>
      <c r="F553" s="27" t="s">
        <v>92</v>
      </c>
    </row>
    <row r="554" spans="1:7" ht="29.25" x14ac:dyDescent="0.25">
      <c r="A554" s="3" t="s">
        <v>11</v>
      </c>
      <c r="B554" s="8" t="s">
        <v>12</v>
      </c>
      <c r="C554" s="7"/>
      <c r="D554" s="21">
        <f t="shared" si="25"/>
        <v>220.00300000000001</v>
      </c>
      <c r="E554" s="19">
        <v>0.53</v>
      </c>
      <c r="F554" s="27" t="s">
        <v>86</v>
      </c>
    </row>
    <row r="555" spans="1:7" ht="71.25" x14ac:dyDescent="0.25">
      <c r="A555" s="3" t="s">
        <v>13</v>
      </c>
      <c r="B555" s="6" t="s">
        <v>14</v>
      </c>
      <c r="C555" s="7"/>
      <c r="D555" s="21">
        <f t="shared" si="25"/>
        <v>626.80100000000004</v>
      </c>
      <c r="E555" s="19">
        <v>1.51</v>
      </c>
      <c r="F555" s="27" t="s">
        <v>86</v>
      </c>
    </row>
    <row r="556" spans="1:7" ht="26.25" x14ac:dyDescent="0.25">
      <c r="A556" s="3" t="s">
        <v>15</v>
      </c>
      <c r="B556" s="8" t="s">
        <v>16</v>
      </c>
      <c r="C556" s="7"/>
      <c r="D556" s="21">
        <f t="shared" si="25"/>
        <v>0</v>
      </c>
      <c r="E556" s="19">
        <v>0</v>
      </c>
      <c r="F556" s="28" t="s">
        <v>87</v>
      </c>
    </row>
    <row r="557" spans="1:7" ht="26.25" x14ac:dyDescent="0.25">
      <c r="A557" s="3" t="s">
        <v>17</v>
      </c>
      <c r="B557" s="8" t="s">
        <v>18</v>
      </c>
      <c r="C557" s="7"/>
      <c r="D557" s="21">
        <f t="shared" si="25"/>
        <v>606.04600000000005</v>
      </c>
      <c r="E557" s="19">
        <v>1.46</v>
      </c>
      <c r="F557" s="28" t="s">
        <v>91</v>
      </c>
    </row>
    <row r="558" spans="1:7" ht="15.75" x14ac:dyDescent="0.25">
      <c r="A558" s="3" t="s">
        <v>19</v>
      </c>
      <c r="B558" s="8" t="s">
        <v>20</v>
      </c>
      <c r="C558" s="7"/>
      <c r="D558" s="21">
        <f t="shared" si="25"/>
        <v>502.27100000000002</v>
      </c>
      <c r="E558" s="19">
        <v>1.21</v>
      </c>
      <c r="F558" s="27" t="s">
        <v>86</v>
      </c>
    </row>
    <row r="559" spans="1:7" ht="39" x14ac:dyDescent="0.25">
      <c r="A559" s="3" t="s">
        <v>21</v>
      </c>
      <c r="B559" s="8" t="s">
        <v>22</v>
      </c>
      <c r="C559" s="7"/>
      <c r="D559" s="21">
        <f t="shared" si="25"/>
        <v>726.42500000000007</v>
      </c>
      <c r="E559" s="19">
        <v>1.75</v>
      </c>
      <c r="F559" s="28" t="s">
        <v>88</v>
      </c>
    </row>
    <row r="560" spans="1:7" ht="15.75" x14ac:dyDescent="0.25">
      <c r="A560" s="3" t="s">
        <v>23</v>
      </c>
      <c r="B560" s="8" t="s">
        <v>24</v>
      </c>
      <c r="C560" s="7"/>
      <c r="D560" s="21">
        <f t="shared" si="25"/>
        <v>145.285</v>
      </c>
      <c r="E560" s="19">
        <v>0.35</v>
      </c>
      <c r="F560" s="27" t="s">
        <v>89</v>
      </c>
    </row>
    <row r="561" spans="1:7" ht="29.25" x14ac:dyDescent="0.25">
      <c r="A561" s="3" t="s">
        <v>25</v>
      </c>
      <c r="B561" s="8" t="s">
        <v>26</v>
      </c>
      <c r="C561" s="7"/>
      <c r="D561" s="21">
        <f t="shared" si="25"/>
        <v>83.02000000000001</v>
      </c>
      <c r="E561" s="19">
        <v>0.2</v>
      </c>
      <c r="F561" s="27" t="s">
        <v>90</v>
      </c>
    </row>
    <row r="562" spans="1:7" ht="26.25" x14ac:dyDescent="0.25">
      <c r="A562" s="3" t="s">
        <v>27</v>
      </c>
      <c r="B562" s="8" t="s">
        <v>95</v>
      </c>
      <c r="C562" s="7"/>
      <c r="D562" s="21">
        <f t="shared" si="25"/>
        <v>182.64400000000001</v>
      </c>
      <c r="E562" s="19">
        <v>0.44</v>
      </c>
      <c r="F562" s="28" t="s">
        <v>87</v>
      </c>
    </row>
    <row r="563" spans="1:7" ht="15.75" x14ac:dyDescent="0.25">
      <c r="A563" s="2"/>
      <c r="B563" s="9"/>
      <c r="C563" s="10"/>
      <c r="D563" s="21"/>
      <c r="E563" s="20"/>
      <c r="F563" s="28"/>
    </row>
    <row r="564" spans="1:7" x14ac:dyDescent="0.25">
      <c r="A564" s="2"/>
      <c r="B564" s="5"/>
      <c r="C564" s="2"/>
      <c r="D564" s="13"/>
      <c r="E564" s="11"/>
      <c r="F564" s="29"/>
    </row>
    <row r="565" spans="1:7" x14ac:dyDescent="0.25">
      <c r="A565" s="2"/>
      <c r="B565" s="5" t="s">
        <v>28</v>
      </c>
      <c r="C565" s="17">
        <v>415.1</v>
      </c>
      <c r="D565" s="12"/>
      <c r="E565" s="11"/>
      <c r="F565" s="29"/>
    </row>
    <row r="568" spans="1:7" x14ac:dyDescent="0.25">
      <c r="B568" t="s">
        <v>0</v>
      </c>
    </row>
    <row r="569" spans="1:7" x14ac:dyDescent="0.25">
      <c r="B569" t="s">
        <v>57</v>
      </c>
    </row>
    <row r="571" spans="1:7" ht="15" customHeight="1" x14ac:dyDescent="0.25">
      <c r="A571" s="34" t="s">
        <v>2</v>
      </c>
      <c r="B571" s="34" t="s">
        <v>5</v>
      </c>
      <c r="C571" s="34" t="s">
        <v>3</v>
      </c>
      <c r="D571" s="36" t="s">
        <v>6</v>
      </c>
      <c r="E571" s="37"/>
      <c r="F571" s="32" t="s">
        <v>85</v>
      </c>
    </row>
    <row r="572" spans="1:7" ht="30" x14ac:dyDescent="0.25">
      <c r="A572" s="35"/>
      <c r="B572" s="35"/>
      <c r="C572" s="35"/>
      <c r="D572" s="1" t="s">
        <v>7</v>
      </c>
      <c r="E572" s="1" t="s">
        <v>8</v>
      </c>
      <c r="F572" s="33"/>
    </row>
    <row r="573" spans="1:7" ht="15.75" x14ac:dyDescent="0.25">
      <c r="A573" s="2"/>
      <c r="B573" s="4" t="s">
        <v>29</v>
      </c>
      <c r="C573" s="4" t="s">
        <v>4</v>
      </c>
      <c r="D573" s="21">
        <f>E573*$C$586</f>
        <v>3600.085</v>
      </c>
      <c r="E573" s="22">
        <f>E574+E575+E576+E577+E578+E579+E580+E581+E582+E583+E584</f>
        <v>8.77</v>
      </c>
      <c r="F573" s="23"/>
      <c r="G573">
        <v>8.77</v>
      </c>
    </row>
    <row r="574" spans="1:7" ht="28.5" x14ac:dyDescent="0.25">
      <c r="A574" s="3" t="s">
        <v>9</v>
      </c>
      <c r="B574" s="6" t="s">
        <v>10</v>
      </c>
      <c r="C574" s="7"/>
      <c r="D574" s="21">
        <f t="shared" ref="D574:D583" si="26">E574*$C$586</f>
        <v>61.574999999999996</v>
      </c>
      <c r="E574" s="19">
        <v>0.15</v>
      </c>
      <c r="F574" s="27" t="s">
        <v>92</v>
      </c>
    </row>
    <row r="575" spans="1:7" ht="29.25" x14ac:dyDescent="0.25">
      <c r="A575" s="3" t="s">
        <v>11</v>
      </c>
      <c r="B575" s="8" t="s">
        <v>12</v>
      </c>
      <c r="C575" s="7"/>
      <c r="D575" s="21">
        <f t="shared" si="26"/>
        <v>217.565</v>
      </c>
      <c r="E575" s="19">
        <v>0.53</v>
      </c>
      <c r="F575" s="27" t="s">
        <v>86</v>
      </c>
    </row>
    <row r="576" spans="1:7" ht="71.25" x14ac:dyDescent="0.25">
      <c r="A576" s="3" t="s">
        <v>13</v>
      </c>
      <c r="B576" s="6" t="s">
        <v>14</v>
      </c>
      <c r="C576" s="7"/>
      <c r="D576" s="21">
        <f t="shared" si="26"/>
        <v>1100.1400000000001</v>
      </c>
      <c r="E576" s="19">
        <v>2.68</v>
      </c>
      <c r="F576" s="27" t="s">
        <v>86</v>
      </c>
    </row>
    <row r="577" spans="1:6" ht="26.25" x14ac:dyDescent="0.25">
      <c r="A577" s="3" t="s">
        <v>15</v>
      </c>
      <c r="B577" s="8" t="s">
        <v>16</v>
      </c>
      <c r="C577" s="7"/>
      <c r="D577" s="21">
        <f t="shared" si="26"/>
        <v>0</v>
      </c>
      <c r="E577" s="19">
        <v>0</v>
      </c>
      <c r="F577" s="28" t="s">
        <v>87</v>
      </c>
    </row>
    <row r="578" spans="1:6" ht="26.25" x14ac:dyDescent="0.25">
      <c r="A578" s="3" t="s">
        <v>17</v>
      </c>
      <c r="B578" s="8" t="s">
        <v>18</v>
      </c>
      <c r="C578" s="7"/>
      <c r="D578" s="21">
        <f t="shared" si="26"/>
        <v>599.33000000000004</v>
      </c>
      <c r="E578" s="19">
        <v>1.46</v>
      </c>
      <c r="F578" s="28" t="s">
        <v>91</v>
      </c>
    </row>
    <row r="579" spans="1:6" ht="15.75" x14ac:dyDescent="0.25">
      <c r="A579" s="3" t="s">
        <v>19</v>
      </c>
      <c r="B579" s="8" t="s">
        <v>20</v>
      </c>
      <c r="C579" s="7"/>
      <c r="D579" s="21">
        <f t="shared" si="26"/>
        <v>496.70499999999998</v>
      </c>
      <c r="E579" s="19">
        <v>1.21</v>
      </c>
      <c r="F579" s="27" t="s">
        <v>86</v>
      </c>
    </row>
    <row r="580" spans="1:6" ht="39" x14ac:dyDescent="0.25">
      <c r="A580" s="3" t="s">
        <v>21</v>
      </c>
      <c r="B580" s="8" t="s">
        <v>22</v>
      </c>
      <c r="C580" s="7"/>
      <c r="D580" s="21">
        <f t="shared" si="26"/>
        <v>718.375</v>
      </c>
      <c r="E580" s="19">
        <v>1.75</v>
      </c>
      <c r="F580" s="28" t="s">
        <v>88</v>
      </c>
    </row>
    <row r="581" spans="1:6" ht="15.75" x14ac:dyDescent="0.25">
      <c r="A581" s="3" t="s">
        <v>23</v>
      </c>
      <c r="B581" s="8" t="s">
        <v>24</v>
      </c>
      <c r="C581" s="7"/>
      <c r="D581" s="21">
        <f t="shared" si="26"/>
        <v>143.67499999999998</v>
      </c>
      <c r="E581" s="19">
        <v>0.35</v>
      </c>
      <c r="F581" s="27" t="s">
        <v>89</v>
      </c>
    </row>
    <row r="582" spans="1:6" ht="29.25" x14ac:dyDescent="0.25">
      <c r="A582" s="3" t="s">
        <v>25</v>
      </c>
      <c r="B582" s="8" t="s">
        <v>26</v>
      </c>
      <c r="C582" s="7"/>
      <c r="D582" s="21">
        <f t="shared" si="26"/>
        <v>82.100000000000009</v>
      </c>
      <c r="E582" s="19">
        <v>0.2</v>
      </c>
      <c r="F582" s="27" t="s">
        <v>90</v>
      </c>
    </row>
    <row r="583" spans="1:6" ht="26.25" x14ac:dyDescent="0.25">
      <c r="A583" s="3" t="s">
        <v>27</v>
      </c>
      <c r="B583" s="8" t="s">
        <v>95</v>
      </c>
      <c r="C583" s="7"/>
      <c r="D583" s="21">
        <f t="shared" si="26"/>
        <v>180.62</v>
      </c>
      <c r="E583" s="19">
        <v>0.44</v>
      </c>
      <c r="F583" s="28" t="s">
        <v>87</v>
      </c>
    </row>
    <row r="584" spans="1:6" ht="15.75" x14ac:dyDescent="0.25">
      <c r="A584" s="2"/>
      <c r="B584" s="9"/>
      <c r="C584" s="10"/>
      <c r="D584" s="21"/>
      <c r="E584" s="20"/>
      <c r="F584" s="28"/>
    </row>
    <row r="585" spans="1:6" x14ac:dyDescent="0.25">
      <c r="A585" s="2"/>
      <c r="B585" s="5"/>
      <c r="C585" s="2"/>
      <c r="D585" s="13"/>
      <c r="E585" s="11"/>
      <c r="F585" s="29"/>
    </row>
    <row r="586" spans="1:6" x14ac:dyDescent="0.25">
      <c r="A586" s="2"/>
      <c r="B586" s="5" t="s">
        <v>28</v>
      </c>
      <c r="C586" s="17">
        <v>410.5</v>
      </c>
      <c r="D586" s="12"/>
      <c r="E586" s="11"/>
      <c r="F586" s="29"/>
    </row>
    <row r="589" spans="1:6" x14ac:dyDescent="0.25">
      <c r="B589" t="s">
        <v>0</v>
      </c>
    </row>
    <row r="590" spans="1:6" x14ac:dyDescent="0.25">
      <c r="B590" t="s">
        <v>58</v>
      </c>
    </row>
    <row r="592" spans="1:6" x14ac:dyDescent="0.25">
      <c r="A592" s="34" t="s">
        <v>2</v>
      </c>
      <c r="B592" s="34" t="s">
        <v>5</v>
      </c>
      <c r="C592" s="34" t="s">
        <v>3</v>
      </c>
      <c r="D592" s="36" t="s">
        <v>6</v>
      </c>
      <c r="E592" s="37"/>
      <c r="F592" s="32" t="s">
        <v>85</v>
      </c>
    </row>
    <row r="593" spans="1:7" ht="30" x14ac:dyDescent="0.25">
      <c r="A593" s="35"/>
      <c r="B593" s="35"/>
      <c r="C593" s="35"/>
      <c r="D593" s="1" t="s">
        <v>7</v>
      </c>
      <c r="E593" s="1" t="s">
        <v>8</v>
      </c>
      <c r="F593" s="33"/>
    </row>
    <row r="594" spans="1:7" ht="15.75" x14ac:dyDescent="0.25">
      <c r="A594" s="2"/>
      <c r="B594" s="4" t="s">
        <v>29</v>
      </c>
      <c r="C594" s="4" t="s">
        <v>4</v>
      </c>
      <c r="D594" s="21">
        <f>E594*$C$607</f>
        <v>7026.5240000000003</v>
      </c>
      <c r="E594" s="22">
        <f>E595+E596+E597+E598+E599+E600+E601+E602+E603+E604+E605</f>
        <v>8.77</v>
      </c>
      <c r="F594" s="23"/>
      <c r="G594">
        <v>8.77</v>
      </c>
    </row>
    <row r="595" spans="1:7" ht="28.5" x14ac:dyDescent="0.25">
      <c r="A595" s="3" t="s">
        <v>9</v>
      </c>
      <c r="B595" s="6" t="s">
        <v>10</v>
      </c>
      <c r="C595" s="7"/>
      <c r="D595" s="21">
        <f t="shared" ref="D595:D604" si="27">E595*$C$607</f>
        <v>120.18</v>
      </c>
      <c r="E595" s="19">
        <v>0.15</v>
      </c>
      <c r="F595" s="27" t="s">
        <v>92</v>
      </c>
    </row>
    <row r="596" spans="1:7" ht="29.25" x14ac:dyDescent="0.25">
      <c r="A596" s="3" t="s">
        <v>11</v>
      </c>
      <c r="B596" s="8" t="s">
        <v>12</v>
      </c>
      <c r="C596" s="7"/>
      <c r="D596" s="21">
        <f t="shared" si="27"/>
        <v>424.63600000000002</v>
      </c>
      <c r="E596" s="19">
        <v>0.53</v>
      </c>
      <c r="F596" s="27" t="s">
        <v>86</v>
      </c>
    </row>
    <row r="597" spans="1:7" ht="71.25" x14ac:dyDescent="0.25">
      <c r="A597" s="3" t="s">
        <v>13</v>
      </c>
      <c r="B597" s="6" t="s">
        <v>14</v>
      </c>
      <c r="C597" s="7"/>
      <c r="D597" s="21">
        <f t="shared" si="27"/>
        <v>1177.7640000000001</v>
      </c>
      <c r="E597" s="19">
        <v>1.47</v>
      </c>
      <c r="F597" s="27" t="s">
        <v>86</v>
      </c>
    </row>
    <row r="598" spans="1:7" ht="26.25" x14ac:dyDescent="0.25">
      <c r="A598" s="3" t="s">
        <v>15</v>
      </c>
      <c r="B598" s="8" t="s">
        <v>16</v>
      </c>
      <c r="C598" s="7"/>
      <c r="D598" s="21">
        <f t="shared" si="27"/>
        <v>969.452</v>
      </c>
      <c r="E598" s="19">
        <v>1.21</v>
      </c>
      <c r="F598" s="28" t="s">
        <v>87</v>
      </c>
    </row>
    <row r="599" spans="1:7" ht="26.25" x14ac:dyDescent="0.25">
      <c r="A599" s="3" t="s">
        <v>17</v>
      </c>
      <c r="B599" s="8" t="s">
        <v>18</v>
      </c>
      <c r="C599" s="7"/>
      <c r="D599" s="21">
        <f t="shared" si="27"/>
        <v>1169.752</v>
      </c>
      <c r="E599" s="19">
        <v>1.46</v>
      </c>
      <c r="F599" s="28" t="s">
        <v>91</v>
      </c>
    </row>
    <row r="600" spans="1:7" ht="15.75" x14ac:dyDescent="0.25">
      <c r="A600" s="3" t="s">
        <v>19</v>
      </c>
      <c r="B600" s="8" t="s">
        <v>20</v>
      </c>
      <c r="C600" s="7"/>
      <c r="D600" s="21">
        <f t="shared" si="27"/>
        <v>969.452</v>
      </c>
      <c r="E600" s="19">
        <v>1.21</v>
      </c>
      <c r="F600" s="27" t="s">
        <v>86</v>
      </c>
    </row>
    <row r="601" spans="1:7" ht="39" x14ac:dyDescent="0.25">
      <c r="A601" s="3" t="s">
        <v>21</v>
      </c>
      <c r="B601" s="8" t="s">
        <v>22</v>
      </c>
      <c r="C601" s="7"/>
      <c r="D601" s="21">
        <f t="shared" si="27"/>
        <v>1402.1000000000001</v>
      </c>
      <c r="E601" s="19">
        <v>1.75</v>
      </c>
      <c r="F601" s="28" t="s">
        <v>88</v>
      </c>
    </row>
    <row r="602" spans="1:7" ht="15.75" x14ac:dyDescent="0.25">
      <c r="A602" s="3" t="s">
        <v>23</v>
      </c>
      <c r="B602" s="8" t="s">
        <v>24</v>
      </c>
      <c r="C602" s="7"/>
      <c r="D602" s="21">
        <f t="shared" si="27"/>
        <v>280.42</v>
      </c>
      <c r="E602" s="19">
        <v>0.35</v>
      </c>
      <c r="F602" s="27" t="s">
        <v>89</v>
      </c>
    </row>
    <row r="603" spans="1:7" ht="29.25" x14ac:dyDescent="0.25">
      <c r="A603" s="3" t="s">
        <v>25</v>
      </c>
      <c r="B603" s="8" t="s">
        <v>26</v>
      </c>
      <c r="C603" s="7"/>
      <c r="D603" s="21">
        <f t="shared" si="27"/>
        <v>160.24</v>
      </c>
      <c r="E603" s="19">
        <v>0.2</v>
      </c>
      <c r="F603" s="27" t="s">
        <v>90</v>
      </c>
    </row>
    <row r="604" spans="1:7" ht="26.25" x14ac:dyDescent="0.25">
      <c r="A604" s="3" t="s">
        <v>27</v>
      </c>
      <c r="B604" s="8" t="s">
        <v>95</v>
      </c>
      <c r="C604" s="7"/>
      <c r="D604" s="21">
        <f t="shared" si="27"/>
        <v>352.52800000000002</v>
      </c>
      <c r="E604" s="19">
        <v>0.44</v>
      </c>
      <c r="F604" s="28" t="s">
        <v>87</v>
      </c>
    </row>
    <row r="605" spans="1:7" ht="15.75" x14ac:dyDescent="0.25">
      <c r="A605" s="2"/>
      <c r="B605" s="9"/>
      <c r="C605" s="10"/>
      <c r="D605" s="21"/>
      <c r="E605" s="20"/>
      <c r="F605" s="28"/>
    </row>
    <row r="606" spans="1:7" x14ac:dyDescent="0.25">
      <c r="A606" s="2"/>
      <c r="B606" s="5"/>
      <c r="C606" s="2"/>
      <c r="D606" s="13"/>
      <c r="E606" s="11"/>
      <c r="F606" s="29"/>
    </row>
    <row r="607" spans="1:7" x14ac:dyDescent="0.25">
      <c r="A607" s="2"/>
      <c r="B607" s="5" t="s">
        <v>28</v>
      </c>
      <c r="C607" s="17">
        <v>801.2</v>
      </c>
      <c r="D607" s="12"/>
      <c r="E607" s="11"/>
      <c r="F607" s="29"/>
    </row>
    <row r="610" spans="1:7" x14ac:dyDescent="0.25">
      <c r="B610" t="s">
        <v>0</v>
      </c>
    </row>
    <row r="611" spans="1:7" x14ac:dyDescent="0.25">
      <c r="B611" t="s">
        <v>59</v>
      </c>
    </row>
    <row r="613" spans="1:7" ht="15" customHeight="1" x14ac:dyDescent="0.25">
      <c r="A613" s="34" t="s">
        <v>2</v>
      </c>
      <c r="B613" s="34" t="s">
        <v>5</v>
      </c>
      <c r="C613" s="34" t="s">
        <v>3</v>
      </c>
      <c r="D613" s="36" t="s">
        <v>6</v>
      </c>
      <c r="E613" s="37"/>
      <c r="F613" s="32" t="s">
        <v>85</v>
      </c>
    </row>
    <row r="614" spans="1:7" ht="30" x14ac:dyDescent="0.25">
      <c r="A614" s="35"/>
      <c r="B614" s="35"/>
      <c r="C614" s="35"/>
      <c r="D614" s="1" t="s">
        <v>7</v>
      </c>
      <c r="E614" s="1" t="s">
        <v>8</v>
      </c>
      <c r="F614" s="33"/>
    </row>
    <row r="615" spans="1:7" ht="15.75" x14ac:dyDescent="0.25">
      <c r="A615" s="2"/>
      <c r="B615" s="4" t="s">
        <v>29</v>
      </c>
      <c r="C615" s="4" t="s">
        <v>4</v>
      </c>
      <c r="D615" s="21">
        <f>E615*$C$628</f>
        <v>5839.0659999999989</v>
      </c>
      <c r="E615" s="22">
        <f>E616+E617+E618+E619+E620+E621+E622+E623+E624+E625+E626</f>
        <v>8.77</v>
      </c>
      <c r="F615" s="23"/>
      <c r="G615">
        <v>8.77</v>
      </c>
    </row>
    <row r="616" spans="1:7" ht="28.5" x14ac:dyDescent="0.25">
      <c r="A616" s="3" t="s">
        <v>9</v>
      </c>
      <c r="B616" s="6" t="s">
        <v>10</v>
      </c>
      <c r="C616" s="7"/>
      <c r="D616" s="21">
        <f t="shared" ref="D616:D625" si="28">E616*$C$628</f>
        <v>99.86999999999999</v>
      </c>
      <c r="E616" s="19">
        <v>0.15</v>
      </c>
      <c r="F616" s="27" t="s">
        <v>92</v>
      </c>
    </row>
    <row r="617" spans="1:7" ht="29.25" x14ac:dyDescent="0.25">
      <c r="A617" s="3" t="s">
        <v>11</v>
      </c>
      <c r="B617" s="8" t="s">
        <v>12</v>
      </c>
      <c r="C617" s="7"/>
      <c r="D617" s="21">
        <f t="shared" si="28"/>
        <v>352.87399999999997</v>
      </c>
      <c r="E617" s="19">
        <v>0.53</v>
      </c>
      <c r="F617" s="27" t="s">
        <v>86</v>
      </c>
    </row>
    <row r="618" spans="1:7" ht="71.25" x14ac:dyDescent="0.25">
      <c r="A618" s="3" t="s">
        <v>13</v>
      </c>
      <c r="B618" s="6" t="s">
        <v>14</v>
      </c>
      <c r="C618" s="7"/>
      <c r="D618" s="21">
        <f t="shared" si="28"/>
        <v>1031.99</v>
      </c>
      <c r="E618" s="19">
        <v>1.55</v>
      </c>
      <c r="F618" s="27" t="s">
        <v>86</v>
      </c>
    </row>
    <row r="619" spans="1:7" ht="26.25" x14ac:dyDescent="0.25">
      <c r="A619" s="3" t="s">
        <v>15</v>
      </c>
      <c r="B619" s="8" t="s">
        <v>16</v>
      </c>
      <c r="C619" s="7"/>
      <c r="D619" s="21">
        <f t="shared" si="28"/>
        <v>752.35399999999993</v>
      </c>
      <c r="E619" s="19">
        <v>1.1299999999999999</v>
      </c>
      <c r="F619" s="28" t="s">
        <v>87</v>
      </c>
    </row>
    <row r="620" spans="1:7" ht="26.25" x14ac:dyDescent="0.25">
      <c r="A620" s="3" t="s">
        <v>17</v>
      </c>
      <c r="B620" s="8" t="s">
        <v>18</v>
      </c>
      <c r="C620" s="7"/>
      <c r="D620" s="21">
        <f t="shared" si="28"/>
        <v>972.06799999999987</v>
      </c>
      <c r="E620" s="19">
        <v>1.46</v>
      </c>
      <c r="F620" s="28" t="s">
        <v>91</v>
      </c>
    </row>
    <row r="621" spans="1:7" ht="15.75" x14ac:dyDescent="0.25">
      <c r="A621" s="3" t="s">
        <v>19</v>
      </c>
      <c r="B621" s="8" t="s">
        <v>20</v>
      </c>
      <c r="C621" s="7"/>
      <c r="D621" s="21">
        <f t="shared" si="28"/>
        <v>805.61799999999994</v>
      </c>
      <c r="E621" s="19">
        <v>1.21</v>
      </c>
      <c r="F621" s="27" t="s">
        <v>86</v>
      </c>
    </row>
    <row r="622" spans="1:7" ht="39" x14ac:dyDescent="0.25">
      <c r="A622" s="3" t="s">
        <v>21</v>
      </c>
      <c r="B622" s="8" t="s">
        <v>22</v>
      </c>
      <c r="C622" s="7"/>
      <c r="D622" s="21">
        <f t="shared" si="28"/>
        <v>1165.1499999999999</v>
      </c>
      <c r="E622" s="19">
        <v>1.75</v>
      </c>
      <c r="F622" s="28" t="s">
        <v>88</v>
      </c>
    </row>
    <row r="623" spans="1:7" ht="15.75" x14ac:dyDescent="0.25">
      <c r="A623" s="3" t="s">
        <v>23</v>
      </c>
      <c r="B623" s="8" t="s">
        <v>24</v>
      </c>
      <c r="C623" s="7"/>
      <c r="D623" s="21">
        <f t="shared" si="28"/>
        <v>233.02999999999997</v>
      </c>
      <c r="E623" s="19">
        <v>0.35</v>
      </c>
      <c r="F623" s="27" t="s">
        <v>89</v>
      </c>
    </row>
    <row r="624" spans="1:7" ht="29.25" x14ac:dyDescent="0.25">
      <c r="A624" s="3" t="s">
        <v>25</v>
      </c>
      <c r="B624" s="8" t="s">
        <v>26</v>
      </c>
      <c r="C624" s="7"/>
      <c r="D624" s="21">
        <f t="shared" si="28"/>
        <v>133.16</v>
      </c>
      <c r="E624" s="19">
        <v>0.2</v>
      </c>
      <c r="F624" s="27" t="s">
        <v>90</v>
      </c>
    </row>
    <row r="625" spans="1:7" ht="26.25" x14ac:dyDescent="0.25">
      <c r="A625" s="3" t="s">
        <v>27</v>
      </c>
      <c r="B625" s="8" t="s">
        <v>95</v>
      </c>
      <c r="C625" s="7"/>
      <c r="D625" s="21">
        <f t="shared" si="28"/>
        <v>292.952</v>
      </c>
      <c r="E625" s="19">
        <v>0.44</v>
      </c>
      <c r="F625" s="28" t="s">
        <v>87</v>
      </c>
    </row>
    <row r="626" spans="1:7" ht="15.75" x14ac:dyDescent="0.25">
      <c r="A626" s="2"/>
      <c r="B626" s="9"/>
      <c r="C626" s="10"/>
      <c r="D626" s="21"/>
      <c r="E626" s="20"/>
      <c r="F626" s="28"/>
    </row>
    <row r="627" spans="1:7" x14ac:dyDescent="0.25">
      <c r="A627" s="2"/>
      <c r="B627" s="5"/>
      <c r="C627" s="2"/>
      <c r="D627" s="13"/>
      <c r="E627" s="11"/>
      <c r="F627" s="29"/>
    </row>
    <row r="628" spans="1:7" x14ac:dyDescent="0.25">
      <c r="A628" s="2"/>
      <c r="B628" s="5" t="s">
        <v>28</v>
      </c>
      <c r="C628" s="17">
        <v>665.8</v>
      </c>
      <c r="D628" s="12"/>
      <c r="E628" s="11"/>
      <c r="F628" s="29"/>
    </row>
    <row r="631" spans="1:7" x14ac:dyDescent="0.25">
      <c r="B631" t="s">
        <v>0</v>
      </c>
    </row>
    <row r="632" spans="1:7" x14ac:dyDescent="0.25">
      <c r="B632" t="s">
        <v>60</v>
      </c>
    </row>
    <row r="634" spans="1:7" ht="15" customHeight="1" x14ac:dyDescent="0.25">
      <c r="A634" s="34" t="s">
        <v>2</v>
      </c>
      <c r="B634" s="34" t="s">
        <v>5</v>
      </c>
      <c r="C634" s="34" t="s">
        <v>3</v>
      </c>
      <c r="D634" s="36" t="s">
        <v>6</v>
      </c>
      <c r="E634" s="37"/>
      <c r="F634" s="32" t="s">
        <v>85</v>
      </c>
    </row>
    <row r="635" spans="1:7" ht="30" x14ac:dyDescent="0.25">
      <c r="A635" s="35"/>
      <c r="B635" s="35"/>
      <c r="C635" s="35"/>
      <c r="D635" s="1" t="s">
        <v>7</v>
      </c>
      <c r="E635" s="1" t="s">
        <v>8</v>
      </c>
      <c r="F635" s="33"/>
    </row>
    <row r="636" spans="1:7" ht="15.75" x14ac:dyDescent="0.25">
      <c r="A636" s="2"/>
      <c r="B636" s="4" t="s">
        <v>29</v>
      </c>
      <c r="C636" s="4" t="s">
        <v>4</v>
      </c>
      <c r="D636" s="21">
        <f>E636*$C$649</f>
        <v>40672.691999999995</v>
      </c>
      <c r="E636" s="22">
        <f>E637+E638+E639+E640+E641+E642+E643+E644+E645+E646+E647</f>
        <v>10.26</v>
      </c>
      <c r="F636" s="23"/>
      <c r="G636">
        <v>10.26</v>
      </c>
    </row>
    <row r="637" spans="1:7" ht="28.5" x14ac:dyDescent="0.25">
      <c r="A637" s="3" t="s">
        <v>9</v>
      </c>
      <c r="B637" s="6" t="s">
        <v>10</v>
      </c>
      <c r="C637" s="7"/>
      <c r="D637" s="21">
        <f t="shared" ref="D637:D647" si="29">E637*$C$649</f>
        <v>594.63</v>
      </c>
      <c r="E637" s="19">
        <v>0.15</v>
      </c>
      <c r="F637" s="27" t="s">
        <v>92</v>
      </c>
    </row>
    <row r="638" spans="1:7" ht="29.25" x14ac:dyDescent="0.25">
      <c r="A638" s="3" t="s">
        <v>11</v>
      </c>
      <c r="B638" s="8" t="s">
        <v>12</v>
      </c>
      <c r="C638" s="7"/>
      <c r="D638" s="21">
        <f t="shared" si="29"/>
        <v>2457.8040000000001</v>
      </c>
      <c r="E638" s="19">
        <v>0.62</v>
      </c>
      <c r="F638" s="27" t="s">
        <v>86</v>
      </c>
    </row>
    <row r="639" spans="1:7" ht="71.25" x14ac:dyDescent="0.25">
      <c r="A639" s="3" t="s">
        <v>13</v>
      </c>
      <c r="B639" s="6" t="s">
        <v>14</v>
      </c>
      <c r="C639" s="7"/>
      <c r="D639" s="21">
        <f t="shared" si="29"/>
        <v>12407.946</v>
      </c>
      <c r="E639" s="19">
        <v>3.13</v>
      </c>
      <c r="F639" s="27" t="s">
        <v>86</v>
      </c>
    </row>
    <row r="640" spans="1:7" ht="26.25" x14ac:dyDescent="0.25">
      <c r="A640" s="3" t="s">
        <v>15</v>
      </c>
      <c r="B640" s="8" t="s">
        <v>16</v>
      </c>
      <c r="C640" s="7"/>
      <c r="D640" s="21">
        <f t="shared" si="29"/>
        <v>1427.1119999999999</v>
      </c>
      <c r="E640" s="19">
        <v>0.36</v>
      </c>
      <c r="F640" s="28" t="s">
        <v>87</v>
      </c>
    </row>
    <row r="641" spans="1:6" ht="26.25" x14ac:dyDescent="0.25">
      <c r="A641" s="3" t="s">
        <v>17</v>
      </c>
      <c r="B641" s="8" t="s">
        <v>18</v>
      </c>
      <c r="C641" s="7"/>
      <c r="D641" s="21">
        <f t="shared" si="29"/>
        <v>5787.732</v>
      </c>
      <c r="E641" s="19">
        <v>1.46</v>
      </c>
      <c r="F641" s="28" t="s">
        <v>91</v>
      </c>
    </row>
    <row r="642" spans="1:6" ht="15.75" x14ac:dyDescent="0.25">
      <c r="A642" s="3" t="s">
        <v>19</v>
      </c>
      <c r="B642" s="8" t="s">
        <v>20</v>
      </c>
      <c r="C642" s="7"/>
      <c r="D642" s="21">
        <f t="shared" si="29"/>
        <v>4796.6819999999998</v>
      </c>
      <c r="E642" s="19">
        <v>1.21</v>
      </c>
      <c r="F642" s="27" t="s">
        <v>86</v>
      </c>
    </row>
    <row r="643" spans="1:6" ht="39" x14ac:dyDescent="0.25">
      <c r="A643" s="3" t="s">
        <v>21</v>
      </c>
      <c r="B643" s="8" t="s">
        <v>22</v>
      </c>
      <c r="C643" s="7"/>
      <c r="D643" s="21">
        <f t="shared" si="29"/>
        <v>8126.6099999999988</v>
      </c>
      <c r="E643" s="19">
        <v>2.0499999999999998</v>
      </c>
      <c r="F643" s="28" t="s">
        <v>88</v>
      </c>
    </row>
    <row r="644" spans="1:6" ht="15.75" x14ac:dyDescent="0.25">
      <c r="A644" s="3" t="s">
        <v>23</v>
      </c>
      <c r="B644" s="8" t="s">
        <v>24</v>
      </c>
      <c r="C644" s="7"/>
      <c r="D644" s="21">
        <f t="shared" si="29"/>
        <v>1625.3219999999999</v>
      </c>
      <c r="E644" s="19">
        <v>0.41</v>
      </c>
      <c r="F644" s="27" t="s">
        <v>89</v>
      </c>
    </row>
    <row r="645" spans="1:6" ht="29.25" x14ac:dyDescent="0.25">
      <c r="A645" s="3" t="s">
        <v>25</v>
      </c>
      <c r="B645" s="8" t="s">
        <v>26</v>
      </c>
      <c r="C645" s="7"/>
      <c r="D645" s="21">
        <f t="shared" si="29"/>
        <v>792.84</v>
      </c>
      <c r="E645" s="19">
        <v>0.2</v>
      </c>
      <c r="F645" s="27" t="s">
        <v>90</v>
      </c>
    </row>
    <row r="646" spans="1:6" ht="26.25" x14ac:dyDescent="0.25">
      <c r="A646" s="3" t="s">
        <v>27</v>
      </c>
      <c r="B646" s="8" t="s">
        <v>95</v>
      </c>
      <c r="C646" s="7"/>
      <c r="D646" s="21">
        <f t="shared" si="29"/>
        <v>2021.742</v>
      </c>
      <c r="E646" s="19">
        <v>0.51</v>
      </c>
      <c r="F646" s="28" t="s">
        <v>87</v>
      </c>
    </row>
    <row r="647" spans="1:6" ht="15.75" x14ac:dyDescent="0.25">
      <c r="A647" s="2" t="s">
        <v>96</v>
      </c>
      <c r="B647" s="9" t="s">
        <v>93</v>
      </c>
      <c r="C647" s="10"/>
      <c r="D647" s="21">
        <f t="shared" si="29"/>
        <v>634.27199999999993</v>
      </c>
      <c r="E647" s="20">
        <v>0.16</v>
      </c>
      <c r="F647" s="28" t="s">
        <v>98</v>
      </c>
    </row>
    <row r="648" spans="1:6" x14ac:dyDescent="0.25">
      <c r="A648" s="2"/>
      <c r="B648" s="5"/>
      <c r="C648" s="2"/>
      <c r="D648" s="13"/>
      <c r="E648" s="11"/>
      <c r="F648" s="29"/>
    </row>
    <row r="649" spans="1:6" x14ac:dyDescent="0.25">
      <c r="A649" s="2"/>
      <c r="B649" s="5" t="s">
        <v>28</v>
      </c>
      <c r="C649" s="2">
        <v>3964.2</v>
      </c>
      <c r="D649" s="12"/>
      <c r="E649" s="11"/>
      <c r="F649" s="29"/>
    </row>
    <row r="652" spans="1:6" x14ac:dyDescent="0.25">
      <c r="B652" t="s">
        <v>0</v>
      </c>
    </row>
    <row r="653" spans="1:6" x14ac:dyDescent="0.25">
      <c r="B653" t="s">
        <v>61</v>
      </c>
    </row>
    <row r="655" spans="1:6" ht="15" customHeight="1" x14ac:dyDescent="0.25">
      <c r="A655" s="34" t="s">
        <v>2</v>
      </c>
      <c r="B655" s="34" t="s">
        <v>5</v>
      </c>
      <c r="C655" s="34" t="s">
        <v>3</v>
      </c>
      <c r="D655" s="36" t="s">
        <v>6</v>
      </c>
      <c r="E655" s="37"/>
      <c r="F655" s="32" t="s">
        <v>85</v>
      </c>
    </row>
    <row r="656" spans="1:6" ht="30" x14ac:dyDescent="0.25">
      <c r="A656" s="35"/>
      <c r="B656" s="35"/>
      <c r="C656" s="35"/>
      <c r="D656" s="1" t="s">
        <v>7</v>
      </c>
      <c r="E656" s="1" t="s">
        <v>8</v>
      </c>
      <c r="F656" s="33"/>
    </row>
    <row r="657" spans="1:7" ht="15.75" x14ac:dyDescent="0.25">
      <c r="A657" s="2"/>
      <c r="B657" s="4" t="s">
        <v>29</v>
      </c>
      <c r="C657" s="4" t="s">
        <v>4</v>
      </c>
      <c r="D657" s="21">
        <f>E657*$C$670</f>
        <v>27136.673999999999</v>
      </c>
      <c r="E657" s="22">
        <f>E658+E659+E660+E661+E662+E663+E664+E665+E666+E667+E668</f>
        <v>10.26</v>
      </c>
      <c r="F657" s="23"/>
      <c r="G657">
        <v>10.26</v>
      </c>
    </row>
    <row r="658" spans="1:7" ht="28.5" x14ac:dyDescent="0.25">
      <c r="A658" s="3" t="s">
        <v>9</v>
      </c>
      <c r="B658" s="6" t="s">
        <v>10</v>
      </c>
      <c r="C658" s="7"/>
      <c r="D658" s="21">
        <f t="shared" ref="D658:D668" si="30">E658*$C$670</f>
        <v>396.73500000000001</v>
      </c>
      <c r="E658" s="19">
        <v>0.15</v>
      </c>
      <c r="F658" s="27" t="s">
        <v>92</v>
      </c>
    </row>
    <row r="659" spans="1:7" ht="29.25" x14ac:dyDescent="0.25">
      <c r="A659" s="3" t="s">
        <v>11</v>
      </c>
      <c r="B659" s="8" t="s">
        <v>12</v>
      </c>
      <c r="C659" s="7"/>
      <c r="D659" s="21">
        <f t="shared" si="30"/>
        <v>1639.838</v>
      </c>
      <c r="E659" s="19">
        <v>0.62</v>
      </c>
      <c r="F659" s="27" t="s">
        <v>86</v>
      </c>
    </row>
    <row r="660" spans="1:7" ht="71.25" x14ac:dyDescent="0.25">
      <c r="A660" s="3" t="s">
        <v>13</v>
      </c>
      <c r="B660" s="6" t="s">
        <v>14</v>
      </c>
      <c r="C660" s="7"/>
      <c r="D660" s="21">
        <f t="shared" si="30"/>
        <v>8357.884</v>
      </c>
      <c r="E660" s="19">
        <v>3.16</v>
      </c>
      <c r="F660" s="27" t="s">
        <v>86</v>
      </c>
    </row>
    <row r="661" spans="1:7" ht="26.25" x14ac:dyDescent="0.25">
      <c r="A661" s="3" t="s">
        <v>15</v>
      </c>
      <c r="B661" s="8" t="s">
        <v>16</v>
      </c>
      <c r="C661" s="7"/>
      <c r="D661" s="21">
        <f t="shared" si="30"/>
        <v>872.81700000000012</v>
      </c>
      <c r="E661" s="19">
        <v>0.33</v>
      </c>
      <c r="F661" s="28" t="s">
        <v>87</v>
      </c>
    </row>
    <row r="662" spans="1:7" ht="26.25" x14ac:dyDescent="0.25">
      <c r="A662" s="3" t="s">
        <v>17</v>
      </c>
      <c r="B662" s="8" t="s">
        <v>18</v>
      </c>
      <c r="C662" s="7"/>
      <c r="D662" s="21">
        <f t="shared" si="30"/>
        <v>3861.5540000000001</v>
      </c>
      <c r="E662" s="19">
        <v>1.46</v>
      </c>
      <c r="F662" s="28" t="s">
        <v>91</v>
      </c>
    </row>
    <row r="663" spans="1:7" ht="15.75" x14ac:dyDescent="0.25">
      <c r="A663" s="3" t="s">
        <v>19</v>
      </c>
      <c r="B663" s="8" t="s">
        <v>20</v>
      </c>
      <c r="C663" s="7"/>
      <c r="D663" s="21">
        <f t="shared" si="30"/>
        <v>3200.3290000000002</v>
      </c>
      <c r="E663" s="19">
        <v>1.21</v>
      </c>
      <c r="F663" s="27" t="s">
        <v>86</v>
      </c>
    </row>
    <row r="664" spans="1:7" ht="39" x14ac:dyDescent="0.25">
      <c r="A664" s="3" t="s">
        <v>21</v>
      </c>
      <c r="B664" s="8" t="s">
        <v>22</v>
      </c>
      <c r="C664" s="7"/>
      <c r="D664" s="21">
        <f t="shared" si="30"/>
        <v>5422.0450000000001</v>
      </c>
      <c r="E664" s="19">
        <v>2.0499999999999998</v>
      </c>
      <c r="F664" s="28" t="s">
        <v>88</v>
      </c>
    </row>
    <row r="665" spans="1:7" ht="15.75" x14ac:dyDescent="0.25">
      <c r="A665" s="3" t="s">
        <v>23</v>
      </c>
      <c r="B665" s="8" t="s">
        <v>24</v>
      </c>
      <c r="C665" s="7"/>
      <c r="D665" s="21">
        <f t="shared" si="30"/>
        <v>1084.4089999999999</v>
      </c>
      <c r="E665" s="19">
        <v>0.41</v>
      </c>
      <c r="F665" s="27" t="s">
        <v>89</v>
      </c>
    </row>
    <row r="666" spans="1:7" ht="29.25" x14ac:dyDescent="0.25">
      <c r="A666" s="3" t="s">
        <v>25</v>
      </c>
      <c r="B666" s="8" t="s">
        <v>26</v>
      </c>
      <c r="C666" s="7"/>
      <c r="D666" s="21">
        <f t="shared" si="30"/>
        <v>528.98</v>
      </c>
      <c r="E666" s="19">
        <v>0.2</v>
      </c>
      <c r="F666" s="27" t="s">
        <v>90</v>
      </c>
    </row>
    <row r="667" spans="1:7" ht="26.25" x14ac:dyDescent="0.25">
      <c r="A667" s="3" t="s">
        <v>27</v>
      </c>
      <c r="B667" s="8" t="s">
        <v>95</v>
      </c>
      <c r="C667" s="7"/>
      <c r="D667" s="21">
        <f t="shared" si="30"/>
        <v>1348.8990000000001</v>
      </c>
      <c r="E667" s="19">
        <v>0.51</v>
      </c>
      <c r="F667" s="28" t="s">
        <v>87</v>
      </c>
    </row>
    <row r="668" spans="1:7" ht="15.75" x14ac:dyDescent="0.25">
      <c r="A668" s="2" t="s">
        <v>96</v>
      </c>
      <c r="B668" s="9" t="s">
        <v>93</v>
      </c>
      <c r="C668" s="10"/>
      <c r="D668" s="21">
        <f t="shared" si="30"/>
        <v>423.18400000000003</v>
      </c>
      <c r="E668" s="20">
        <v>0.16</v>
      </c>
      <c r="F668" s="28" t="s">
        <v>98</v>
      </c>
    </row>
    <row r="669" spans="1:7" x14ac:dyDescent="0.25">
      <c r="A669" s="2"/>
      <c r="B669" s="5"/>
      <c r="C669" s="2"/>
      <c r="D669" s="13"/>
      <c r="E669" s="11"/>
      <c r="F669" s="29"/>
    </row>
    <row r="670" spans="1:7" x14ac:dyDescent="0.25">
      <c r="A670" s="2"/>
      <c r="B670" s="5" t="s">
        <v>28</v>
      </c>
      <c r="C670" s="2">
        <v>2644.9</v>
      </c>
      <c r="D670" s="12"/>
      <c r="E670" s="11"/>
      <c r="F670" s="29"/>
    </row>
    <row r="673" spans="1:7" x14ac:dyDescent="0.25">
      <c r="B673" t="s">
        <v>0</v>
      </c>
    </row>
    <row r="674" spans="1:7" x14ac:dyDescent="0.25">
      <c r="B674" t="s">
        <v>62</v>
      </c>
    </row>
    <row r="676" spans="1:7" ht="15" customHeight="1" x14ac:dyDescent="0.25">
      <c r="A676" s="34" t="s">
        <v>2</v>
      </c>
      <c r="B676" s="34" t="s">
        <v>5</v>
      </c>
      <c r="C676" s="34" t="s">
        <v>3</v>
      </c>
      <c r="D676" s="36" t="s">
        <v>6</v>
      </c>
      <c r="E676" s="37"/>
      <c r="F676" s="32" t="s">
        <v>85</v>
      </c>
    </row>
    <row r="677" spans="1:7" ht="30" x14ac:dyDescent="0.25">
      <c r="A677" s="35"/>
      <c r="B677" s="35"/>
      <c r="C677" s="35"/>
      <c r="D677" s="1" t="s">
        <v>7</v>
      </c>
      <c r="E677" s="1" t="s">
        <v>8</v>
      </c>
      <c r="F677" s="33"/>
    </row>
    <row r="678" spans="1:7" ht="15.75" x14ac:dyDescent="0.25">
      <c r="A678" s="2"/>
      <c r="B678" s="4" t="s">
        <v>29</v>
      </c>
      <c r="C678" s="4" t="s">
        <v>4</v>
      </c>
      <c r="D678" s="21">
        <f>E678*$C$691</f>
        <v>26705.754000000001</v>
      </c>
      <c r="E678" s="22">
        <f>E679+E680+E681+E682+E683+E684+E685+E686+E687+E688+E689</f>
        <v>10.26</v>
      </c>
      <c r="F678" s="23"/>
      <c r="G678">
        <v>10.26</v>
      </c>
    </row>
    <row r="679" spans="1:7" ht="28.5" x14ac:dyDescent="0.25">
      <c r="A679" s="3" t="s">
        <v>9</v>
      </c>
      <c r="B679" s="6" t="s">
        <v>10</v>
      </c>
      <c r="C679" s="7"/>
      <c r="D679" s="21">
        <f t="shared" ref="D679:D689" si="31">E679*$C$691</f>
        <v>390.435</v>
      </c>
      <c r="E679" s="19">
        <v>0.15</v>
      </c>
      <c r="F679" s="27" t="s">
        <v>92</v>
      </c>
    </row>
    <row r="680" spans="1:7" ht="29.25" x14ac:dyDescent="0.25">
      <c r="A680" s="3" t="s">
        <v>11</v>
      </c>
      <c r="B680" s="8" t="s">
        <v>12</v>
      </c>
      <c r="C680" s="7"/>
      <c r="D680" s="21">
        <f t="shared" si="31"/>
        <v>1613.798</v>
      </c>
      <c r="E680" s="19">
        <v>0.62</v>
      </c>
      <c r="F680" s="27" t="s">
        <v>86</v>
      </c>
    </row>
    <row r="681" spans="1:7" ht="71.25" x14ac:dyDescent="0.25">
      <c r="A681" s="3" t="s">
        <v>13</v>
      </c>
      <c r="B681" s="6" t="s">
        <v>14</v>
      </c>
      <c r="C681" s="7"/>
      <c r="D681" s="21">
        <f t="shared" si="31"/>
        <v>8199.1350000000002</v>
      </c>
      <c r="E681" s="19">
        <v>3.15</v>
      </c>
      <c r="F681" s="27" t="s">
        <v>86</v>
      </c>
    </row>
    <row r="682" spans="1:7" ht="26.25" x14ac:dyDescent="0.25">
      <c r="A682" s="3" t="s">
        <v>15</v>
      </c>
      <c r="B682" s="8" t="s">
        <v>16</v>
      </c>
      <c r="C682" s="7"/>
      <c r="D682" s="21">
        <f t="shared" si="31"/>
        <v>884.9860000000001</v>
      </c>
      <c r="E682" s="19">
        <v>0.34</v>
      </c>
      <c r="F682" s="28" t="s">
        <v>87</v>
      </c>
    </row>
    <row r="683" spans="1:7" ht="26.25" x14ac:dyDescent="0.25">
      <c r="A683" s="3" t="s">
        <v>17</v>
      </c>
      <c r="B683" s="8" t="s">
        <v>18</v>
      </c>
      <c r="C683" s="7"/>
      <c r="D683" s="21">
        <f t="shared" si="31"/>
        <v>3800.2339999999999</v>
      </c>
      <c r="E683" s="19">
        <v>1.46</v>
      </c>
      <c r="F683" s="28" t="s">
        <v>91</v>
      </c>
    </row>
    <row r="684" spans="1:7" ht="15.75" x14ac:dyDescent="0.25">
      <c r="A684" s="3" t="s">
        <v>19</v>
      </c>
      <c r="B684" s="8" t="s">
        <v>20</v>
      </c>
      <c r="C684" s="7"/>
      <c r="D684" s="21">
        <f t="shared" si="31"/>
        <v>3149.509</v>
      </c>
      <c r="E684" s="19">
        <v>1.21</v>
      </c>
      <c r="F684" s="27" t="s">
        <v>86</v>
      </c>
    </row>
    <row r="685" spans="1:7" ht="39" x14ac:dyDescent="0.25">
      <c r="A685" s="3" t="s">
        <v>21</v>
      </c>
      <c r="B685" s="8" t="s">
        <v>22</v>
      </c>
      <c r="C685" s="7"/>
      <c r="D685" s="21">
        <f t="shared" si="31"/>
        <v>5335.9449999999997</v>
      </c>
      <c r="E685" s="19">
        <v>2.0499999999999998</v>
      </c>
      <c r="F685" s="28" t="s">
        <v>88</v>
      </c>
    </row>
    <row r="686" spans="1:7" ht="15.75" x14ac:dyDescent="0.25">
      <c r="A686" s="3" t="s">
        <v>23</v>
      </c>
      <c r="B686" s="8" t="s">
        <v>24</v>
      </c>
      <c r="C686" s="7"/>
      <c r="D686" s="21">
        <f t="shared" si="31"/>
        <v>1067.1890000000001</v>
      </c>
      <c r="E686" s="19">
        <v>0.41</v>
      </c>
      <c r="F686" s="27" t="s">
        <v>89</v>
      </c>
    </row>
    <row r="687" spans="1:7" ht="29.25" x14ac:dyDescent="0.25">
      <c r="A687" s="3" t="s">
        <v>25</v>
      </c>
      <c r="B687" s="8" t="s">
        <v>26</v>
      </c>
      <c r="C687" s="7"/>
      <c r="D687" s="21">
        <f t="shared" si="31"/>
        <v>520.58000000000004</v>
      </c>
      <c r="E687" s="19">
        <v>0.2</v>
      </c>
      <c r="F687" s="27" t="s">
        <v>90</v>
      </c>
    </row>
    <row r="688" spans="1:7" ht="26.25" x14ac:dyDescent="0.25">
      <c r="A688" s="3" t="s">
        <v>27</v>
      </c>
      <c r="B688" s="8" t="s">
        <v>95</v>
      </c>
      <c r="C688" s="7"/>
      <c r="D688" s="21">
        <f t="shared" si="31"/>
        <v>1327.479</v>
      </c>
      <c r="E688" s="19">
        <v>0.51</v>
      </c>
      <c r="F688" s="28" t="s">
        <v>87</v>
      </c>
    </row>
    <row r="689" spans="1:7" ht="15.75" x14ac:dyDescent="0.25">
      <c r="A689" s="2" t="s">
        <v>96</v>
      </c>
      <c r="B689" s="9" t="s">
        <v>93</v>
      </c>
      <c r="C689" s="10"/>
      <c r="D689" s="21">
        <f t="shared" si="31"/>
        <v>416.464</v>
      </c>
      <c r="E689" s="20">
        <v>0.16</v>
      </c>
      <c r="F689" s="28" t="s">
        <v>98</v>
      </c>
    </row>
    <row r="690" spans="1:7" x14ac:dyDescent="0.25">
      <c r="A690" s="2"/>
      <c r="B690" s="5"/>
      <c r="C690" s="2"/>
      <c r="D690" s="13"/>
      <c r="E690" s="11"/>
      <c r="F690" s="29"/>
    </row>
    <row r="691" spans="1:7" x14ac:dyDescent="0.25">
      <c r="A691" s="2"/>
      <c r="B691" s="5" t="s">
        <v>28</v>
      </c>
      <c r="C691" s="2">
        <v>2602.9</v>
      </c>
      <c r="D691" s="12"/>
      <c r="E691" s="11"/>
      <c r="F691" s="29"/>
    </row>
    <row r="694" spans="1:7" x14ac:dyDescent="0.25">
      <c r="B694" t="s">
        <v>0</v>
      </c>
    </row>
    <row r="695" spans="1:7" x14ac:dyDescent="0.25">
      <c r="B695" t="s">
        <v>63</v>
      </c>
    </row>
    <row r="697" spans="1:7" x14ac:dyDescent="0.25">
      <c r="A697" s="34" t="s">
        <v>2</v>
      </c>
      <c r="B697" s="34" t="s">
        <v>5</v>
      </c>
      <c r="C697" s="34" t="s">
        <v>3</v>
      </c>
      <c r="D697" s="36" t="s">
        <v>6</v>
      </c>
      <c r="E697" s="37"/>
      <c r="F697" s="32" t="s">
        <v>85</v>
      </c>
    </row>
    <row r="698" spans="1:7" ht="30" x14ac:dyDescent="0.25">
      <c r="A698" s="35"/>
      <c r="B698" s="35"/>
      <c r="C698" s="35"/>
      <c r="D698" s="1" t="s">
        <v>7</v>
      </c>
      <c r="E698" s="1" t="s">
        <v>8</v>
      </c>
      <c r="F698" s="33"/>
    </row>
    <row r="699" spans="1:7" ht="15.75" x14ac:dyDescent="0.25">
      <c r="A699" s="2"/>
      <c r="B699" s="4" t="s">
        <v>29</v>
      </c>
      <c r="C699" s="4" t="s">
        <v>4</v>
      </c>
      <c r="D699" s="21">
        <f>E699*$C$712</f>
        <v>15519.275999999996</v>
      </c>
      <c r="E699" s="22">
        <f>E700+E701+E702+E703+E704+E705+E706+E707+E708+E709+E710</f>
        <v>10.259999999999998</v>
      </c>
      <c r="F699" s="23"/>
      <c r="G699">
        <v>10.26</v>
      </c>
    </row>
    <row r="700" spans="1:7" ht="28.5" x14ac:dyDescent="0.25">
      <c r="A700" s="3" t="s">
        <v>9</v>
      </c>
      <c r="B700" s="6" t="s">
        <v>10</v>
      </c>
      <c r="C700" s="7"/>
      <c r="D700" s="21">
        <f t="shared" ref="D700:D710" si="32">E700*$C$712</f>
        <v>226.89</v>
      </c>
      <c r="E700" s="19">
        <v>0.15</v>
      </c>
      <c r="F700" s="27" t="s">
        <v>92</v>
      </c>
    </row>
    <row r="701" spans="1:7" ht="29.25" x14ac:dyDescent="0.25">
      <c r="A701" s="3" t="s">
        <v>11</v>
      </c>
      <c r="B701" s="8" t="s">
        <v>12</v>
      </c>
      <c r="C701" s="7"/>
      <c r="D701" s="21">
        <f t="shared" si="32"/>
        <v>937.8119999999999</v>
      </c>
      <c r="E701" s="19">
        <v>0.62</v>
      </c>
      <c r="F701" s="27" t="s">
        <v>86</v>
      </c>
    </row>
    <row r="702" spans="1:7" ht="71.25" x14ac:dyDescent="0.25">
      <c r="A702" s="3" t="s">
        <v>13</v>
      </c>
      <c r="B702" s="6" t="s">
        <v>14</v>
      </c>
      <c r="C702" s="7"/>
      <c r="D702" s="21">
        <f t="shared" si="32"/>
        <v>3615.114</v>
      </c>
      <c r="E702" s="19">
        <v>2.39</v>
      </c>
      <c r="F702" s="27" t="s">
        <v>86</v>
      </c>
    </row>
    <row r="703" spans="1:7" ht="26.25" x14ac:dyDescent="0.25">
      <c r="A703" s="3" t="s">
        <v>15</v>
      </c>
      <c r="B703" s="8" t="s">
        <v>16</v>
      </c>
      <c r="C703" s="7"/>
      <c r="D703" s="21">
        <f t="shared" si="32"/>
        <v>1467.222</v>
      </c>
      <c r="E703" s="19">
        <v>0.97</v>
      </c>
      <c r="F703" s="28" t="s">
        <v>87</v>
      </c>
    </row>
    <row r="704" spans="1:7" ht="26.25" x14ac:dyDescent="0.25">
      <c r="A704" s="3" t="s">
        <v>17</v>
      </c>
      <c r="B704" s="8" t="s">
        <v>18</v>
      </c>
      <c r="C704" s="7"/>
      <c r="D704" s="21">
        <f t="shared" si="32"/>
        <v>2208.3959999999997</v>
      </c>
      <c r="E704" s="19">
        <v>1.46</v>
      </c>
      <c r="F704" s="28" t="s">
        <v>91</v>
      </c>
    </row>
    <row r="705" spans="1:7" ht="15.75" x14ac:dyDescent="0.25">
      <c r="A705" s="3" t="s">
        <v>19</v>
      </c>
      <c r="B705" s="8" t="s">
        <v>20</v>
      </c>
      <c r="C705" s="7"/>
      <c r="D705" s="21">
        <f t="shared" si="32"/>
        <v>1830.2459999999999</v>
      </c>
      <c r="E705" s="19">
        <v>1.21</v>
      </c>
      <c r="F705" s="27" t="s">
        <v>86</v>
      </c>
    </row>
    <row r="706" spans="1:7" ht="39" x14ac:dyDescent="0.25">
      <c r="A706" s="3" t="s">
        <v>21</v>
      </c>
      <c r="B706" s="8" t="s">
        <v>22</v>
      </c>
      <c r="C706" s="7"/>
      <c r="D706" s="21">
        <f t="shared" si="32"/>
        <v>3100.8299999999995</v>
      </c>
      <c r="E706" s="19">
        <v>2.0499999999999998</v>
      </c>
      <c r="F706" s="28" t="s">
        <v>88</v>
      </c>
    </row>
    <row r="707" spans="1:7" ht="15.75" x14ac:dyDescent="0.25">
      <c r="A707" s="3" t="s">
        <v>23</v>
      </c>
      <c r="B707" s="8" t="s">
        <v>24</v>
      </c>
      <c r="C707" s="7"/>
      <c r="D707" s="21">
        <f t="shared" si="32"/>
        <v>620.16599999999994</v>
      </c>
      <c r="E707" s="19">
        <v>0.41</v>
      </c>
      <c r="F707" s="27" t="s">
        <v>89</v>
      </c>
    </row>
    <row r="708" spans="1:7" ht="29.25" x14ac:dyDescent="0.25">
      <c r="A708" s="3" t="s">
        <v>25</v>
      </c>
      <c r="B708" s="8" t="s">
        <v>26</v>
      </c>
      <c r="C708" s="7"/>
      <c r="D708" s="21">
        <f t="shared" si="32"/>
        <v>302.52</v>
      </c>
      <c r="E708" s="19">
        <v>0.2</v>
      </c>
      <c r="F708" s="27" t="s">
        <v>90</v>
      </c>
    </row>
    <row r="709" spans="1:7" ht="26.25" x14ac:dyDescent="0.25">
      <c r="A709" s="3" t="s">
        <v>27</v>
      </c>
      <c r="B709" s="8" t="s">
        <v>95</v>
      </c>
      <c r="C709" s="7"/>
      <c r="D709" s="21">
        <f t="shared" si="32"/>
        <v>771.42599999999993</v>
      </c>
      <c r="E709" s="19">
        <v>0.51</v>
      </c>
      <c r="F709" s="28" t="s">
        <v>87</v>
      </c>
    </row>
    <row r="710" spans="1:7" ht="15.75" x14ac:dyDescent="0.25">
      <c r="A710" s="2" t="s">
        <v>96</v>
      </c>
      <c r="B710" s="9" t="s">
        <v>93</v>
      </c>
      <c r="C710" s="10"/>
      <c r="D710" s="21">
        <f t="shared" si="32"/>
        <v>438.65399999999994</v>
      </c>
      <c r="E710" s="20">
        <v>0.28999999999999998</v>
      </c>
      <c r="F710" s="28" t="s">
        <v>98</v>
      </c>
    </row>
    <row r="711" spans="1:7" x14ac:dyDescent="0.25">
      <c r="A711" s="2"/>
      <c r="B711" s="5"/>
      <c r="C711" s="2"/>
      <c r="D711" s="13"/>
      <c r="E711" s="11"/>
      <c r="F711" s="29"/>
    </row>
    <row r="712" spans="1:7" x14ac:dyDescent="0.25">
      <c r="A712" s="2"/>
      <c r="B712" s="5" t="s">
        <v>28</v>
      </c>
      <c r="C712" s="2">
        <v>1512.6</v>
      </c>
      <c r="D712" s="12"/>
      <c r="E712" s="11"/>
      <c r="F712" s="29"/>
    </row>
    <row r="715" spans="1:7" x14ac:dyDescent="0.25">
      <c r="B715" t="s">
        <v>0</v>
      </c>
    </row>
    <row r="716" spans="1:7" x14ac:dyDescent="0.25">
      <c r="B716" t="s">
        <v>64</v>
      </c>
    </row>
    <row r="718" spans="1:7" x14ac:dyDescent="0.25">
      <c r="A718" s="34" t="s">
        <v>2</v>
      </c>
      <c r="B718" s="34" t="s">
        <v>5</v>
      </c>
      <c r="C718" s="34" t="s">
        <v>3</v>
      </c>
      <c r="D718" s="36" t="s">
        <v>6</v>
      </c>
      <c r="E718" s="37"/>
      <c r="F718" s="32" t="s">
        <v>85</v>
      </c>
    </row>
    <row r="719" spans="1:7" ht="30" x14ac:dyDescent="0.25">
      <c r="A719" s="35"/>
      <c r="B719" s="35"/>
      <c r="C719" s="35"/>
      <c r="D719" s="1" t="s">
        <v>7</v>
      </c>
      <c r="E719" s="1" t="s">
        <v>8</v>
      </c>
      <c r="F719" s="33"/>
    </row>
    <row r="720" spans="1:7" ht="15.75" x14ac:dyDescent="0.25">
      <c r="A720" s="2"/>
      <c r="B720" s="4" t="s">
        <v>29</v>
      </c>
      <c r="C720" s="4" t="s">
        <v>4</v>
      </c>
      <c r="D720" s="21">
        <f>E720*$C$733</f>
        <v>2829.7080000000001</v>
      </c>
      <c r="E720" s="22">
        <f>E721+E722+E723+E724+E725+E726+E727+E728+E729+E730+E731</f>
        <v>10.26</v>
      </c>
      <c r="F720" s="23"/>
      <c r="G720">
        <v>10.26</v>
      </c>
    </row>
    <row r="721" spans="1:6" ht="28.5" x14ac:dyDescent="0.25">
      <c r="A721" s="3" t="s">
        <v>9</v>
      </c>
      <c r="B721" s="6" t="s">
        <v>10</v>
      </c>
      <c r="C721" s="7"/>
      <c r="D721" s="21">
        <f t="shared" ref="D721:D730" si="33">E721*$C$733</f>
        <v>41.37</v>
      </c>
      <c r="E721" s="19">
        <v>0.15</v>
      </c>
      <c r="F721" s="27" t="s">
        <v>92</v>
      </c>
    </row>
    <row r="722" spans="1:6" ht="29.25" x14ac:dyDescent="0.25">
      <c r="A722" s="3" t="s">
        <v>11</v>
      </c>
      <c r="B722" s="8" t="s">
        <v>12</v>
      </c>
      <c r="C722" s="7"/>
      <c r="D722" s="21">
        <f t="shared" si="33"/>
        <v>170.99600000000001</v>
      </c>
      <c r="E722" s="19">
        <v>0.62</v>
      </c>
      <c r="F722" s="27" t="s">
        <v>86</v>
      </c>
    </row>
    <row r="723" spans="1:6" ht="71.25" x14ac:dyDescent="0.25">
      <c r="A723" s="3" t="s">
        <v>13</v>
      </c>
      <c r="B723" s="6" t="s">
        <v>14</v>
      </c>
      <c r="C723" s="7"/>
      <c r="D723" s="21">
        <f t="shared" si="33"/>
        <v>474.37600000000003</v>
      </c>
      <c r="E723" s="19">
        <v>1.72</v>
      </c>
      <c r="F723" s="27" t="s">
        <v>86</v>
      </c>
    </row>
    <row r="724" spans="1:6" ht="26.25" x14ac:dyDescent="0.25">
      <c r="A724" s="3" t="s">
        <v>15</v>
      </c>
      <c r="B724" s="8" t="s">
        <v>16</v>
      </c>
      <c r="C724" s="7"/>
      <c r="D724" s="21">
        <f t="shared" si="33"/>
        <v>532.29399999999998</v>
      </c>
      <c r="E724" s="19">
        <v>1.93</v>
      </c>
      <c r="F724" s="28" t="s">
        <v>87</v>
      </c>
    </row>
    <row r="725" spans="1:6" ht="26.25" x14ac:dyDescent="0.25">
      <c r="A725" s="3" t="s">
        <v>17</v>
      </c>
      <c r="B725" s="8" t="s">
        <v>18</v>
      </c>
      <c r="C725" s="7"/>
      <c r="D725" s="21">
        <f t="shared" si="33"/>
        <v>402.66800000000001</v>
      </c>
      <c r="E725" s="19">
        <v>1.46</v>
      </c>
      <c r="F725" s="28" t="s">
        <v>91</v>
      </c>
    </row>
    <row r="726" spans="1:6" ht="15.75" x14ac:dyDescent="0.25">
      <c r="A726" s="3" t="s">
        <v>19</v>
      </c>
      <c r="B726" s="8" t="s">
        <v>20</v>
      </c>
      <c r="C726" s="7"/>
      <c r="D726" s="21">
        <f t="shared" si="33"/>
        <v>333.71800000000002</v>
      </c>
      <c r="E726" s="19">
        <v>1.21</v>
      </c>
      <c r="F726" s="27" t="s">
        <v>86</v>
      </c>
    </row>
    <row r="727" spans="1:6" ht="39" x14ac:dyDescent="0.25">
      <c r="A727" s="3" t="s">
        <v>21</v>
      </c>
      <c r="B727" s="8" t="s">
        <v>22</v>
      </c>
      <c r="C727" s="7"/>
      <c r="D727" s="21">
        <f t="shared" si="33"/>
        <v>565.39</v>
      </c>
      <c r="E727" s="19">
        <v>2.0499999999999998</v>
      </c>
      <c r="F727" s="28" t="s">
        <v>88</v>
      </c>
    </row>
    <row r="728" spans="1:6" ht="15.75" x14ac:dyDescent="0.25">
      <c r="A728" s="3" t="s">
        <v>23</v>
      </c>
      <c r="B728" s="8" t="s">
        <v>24</v>
      </c>
      <c r="C728" s="7"/>
      <c r="D728" s="21">
        <f t="shared" si="33"/>
        <v>113.078</v>
      </c>
      <c r="E728" s="19">
        <v>0.41</v>
      </c>
      <c r="F728" s="27" t="s">
        <v>89</v>
      </c>
    </row>
    <row r="729" spans="1:6" ht="29.25" x14ac:dyDescent="0.25">
      <c r="A729" s="3" t="s">
        <v>25</v>
      </c>
      <c r="B729" s="8" t="s">
        <v>26</v>
      </c>
      <c r="C729" s="7"/>
      <c r="D729" s="21">
        <f t="shared" si="33"/>
        <v>55.160000000000004</v>
      </c>
      <c r="E729" s="19">
        <v>0.2</v>
      </c>
      <c r="F729" s="27" t="s">
        <v>90</v>
      </c>
    </row>
    <row r="730" spans="1:6" ht="26.25" x14ac:dyDescent="0.25">
      <c r="A730" s="3" t="s">
        <v>27</v>
      </c>
      <c r="B730" s="8" t="s">
        <v>95</v>
      </c>
      <c r="C730" s="7"/>
      <c r="D730" s="21">
        <f t="shared" si="33"/>
        <v>140.65800000000002</v>
      </c>
      <c r="E730" s="19">
        <v>0.51</v>
      </c>
      <c r="F730" s="28" t="s">
        <v>87</v>
      </c>
    </row>
    <row r="731" spans="1:6" ht="15.75" x14ac:dyDescent="0.25">
      <c r="A731" s="2"/>
      <c r="B731" s="9"/>
      <c r="C731" s="10"/>
      <c r="D731" s="21"/>
      <c r="E731" s="20"/>
      <c r="F731" s="28"/>
    </row>
    <row r="732" spans="1:6" x14ac:dyDescent="0.25">
      <c r="A732" s="2"/>
      <c r="B732" s="5"/>
      <c r="C732" s="2"/>
      <c r="D732" s="13"/>
      <c r="E732" s="11"/>
      <c r="F732" s="29"/>
    </row>
    <row r="733" spans="1:6" x14ac:dyDescent="0.25">
      <c r="A733" s="2"/>
      <c r="B733" s="5" t="s">
        <v>28</v>
      </c>
      <c r="C733" s="2">
        <v>275.8</v>
      </c>
      <c r="D733" s="12"/>
      <c r="E733" s="11"/>
      <c r="F733" s="29"/>
    </row>
    <row r="736" spans="1:6" x14ac:dyDescent="0.25">
      <c r="B736" t="s">
        <v>0</v>
      </c>
    </row>
    <row r="737" spans="1:7" x14ac:dyDescent="0.25">
      <c r="B737" t="s">
        <v>65</v>
      </c>
    </row>
    <row r="739" spans="1:7" ht="15" customHeight="1" x14ac:dyDescent="0.25">
      <c r="A739" s="34" t="s">
        <v>2</v>
      </c>
      <c r="B739" s="34" t="s">
        <v>5</v>
      </c>
      <c r="C739" s="34" t="s">
        <v>3</v>
      </c>
      <c r="D739" s="36" t="s">
        <v>6</v>
      </c>
      <c r="E739" s="37"/>
      <c r="F739" s="32" t="s">
        <v>85</v>
      </c>
    </row>
    <row r="740" spans="1:7" ht="30" x14ac:dyDescent="0.25">
      <c r="A740" s="35"/>
      <c r="B740" s="35"/>
      <c r="C740" s="35"/>
      <c r="D740" s="1" t="s">
        <v>7</v>
      </c>
      <c r="E740" s="1" t="s">
        <v>8</v>
      </c>
      <c r="F740" s="33"/>
    </row>
    <row r="741" spans="1:7" ht="15.75" x14ac:dyDescent="0.25">
      <c r="A741" s="2"/>
      <c r="B741" s="4" t="s">
        <v>29</v>
      </c>
      <c r="C741" s="4" t="s">
        <v>4</v>
      </c>
      <c r="D741" s="21">
        <f>E741*$C$754</f>
        <v>3396.06</v>
      </c>
      <c r="E741" s="22">
        <f>E742+E743+E744+E745+E746+E747+E748+E749+E750+E751+E752</f>
        <v>10.26</v>
      </c>
      <c r="F741" s="23"/>
      <c r="G741">
        <v>10.26</v>
      </c>
    </row>
    <row r="742" spans="1:7" ht="28.5" x14ac:dyDescent="0.25">
      <c r="A742" s="3" t="s">
        <v>9</v>
      </c>
      <c r="B742" s="6" t="s">
        <v>10</v>
      </c>
      <c r="C742" s="7"/>
      <c r="D742" s="21">
        <f t="shared" ref="D742:D751" si="34">E742*$C$754</f>
        <v>49.65</v>
      </c>
      <c r="E742" s="19">
        <v>0.15</v>
      </c>
      <c r="F742" s="27" t="s">
        <v>92</v>
      </c>
    </row>
    <row r="743" spans="1:7" ht="29.25" x14ac:dyDescent="0.25">
      <c r="A743" s="3" t="s">
        <v>11</v>
      </c>
      <c r="B743" s="8" t="s">
        <v>12</v>
      </c>
      <c r="C743" s="7"/>
      <c r="D743" s="21">
        <f t="shared" si="34"/>
        <v>205.22</v>
      </c>
      <c r="E743" s="19">
        <v>0.62</v>
      </c>
      <c r="F743" s="27" t="s">
        <v>86</v>
      </c>
    </row>
    <row r="744" spans="1:7" ht="71.25" x14ac:dyDescent="0.25">
      <c r="A744" s="3" t="s">
        <v>13</v>
      </c>
      <c r="B744" s="6" t="s">
        <v>14</v>
      </c>
      <c r="C744" s="7"/>
      <c r="D744" s="21">
        <f t="shared" si="34"/>
        <v>658.68999999999994</v>
      </c>
      <c r="E744" s="19">
        <v>1.99</v>
      </c>
      <c r="F744" s="27" t="s">
        <v>86</v>
      </c>
    </row>
    <row r="745" spans="1:7" ht="26.25" x14ac:dyDescent="0.25">
      <c r="A745" s="3" t="s">
        <v>15</v>
      </c>
      <c r="B745" s="8" t="s">
        <v>16</v>
      </c>
      <c r="C745" s="7"/>
      <c r="D745" s="21">
        <f t="shared" si="34"/>
        <v>549.45999999999992</v>
      </c>
      <c r="E745" s="19">
        <v>1.66</v>
      </c>
      <c r="F745" s="28" t="s">
        <v>87</v>
      </c>
    </row>
    <row r="746" spans="1:7" ht="26.25" x14ac:dyDescent="0.25">
      <c r="A746" s="3" t="s">
        <v>17</v>
      </c>
      <c r="B746" s="8" t="s">
        <v>18</v>
      </c>
      <c r="C746" s="7"/>
      <c r="D746" s="21">
        <f t="shared" si="34"/>
        <v>483.26</v>
      </c>
      <c r="E746" s="19">
        <v>1.46</v>
      </c>
      <c r="F746" s="28" t="s">
        <v>91</v>
      </c>
    </row>
    <row r="747" spans="1:7" ht="15.75" x14ac:dyDescent="0.25">
      <c r="A747" s="3" t="s">
        <v>19</v>
      </c>
      <c r="B747" s="8" t="s">
        <v>20</v>
      </c>
      <c r="C747" s="7"/>
      <c r="D747" s="21">
        <f t="shared" si="34"/>
        <v>400.51</v>
      </c>
      <c r="E747" s="19">
        <v>1.21</v>
      </c>
      <c r="F747" s="27" t="s">
        <v>86</v>
      </c>
    </row>
    <row r="748" spans="1:7" ht="39" x14ac:dyDescent="0.25">
      <c r="A748" s="3" t="s">
        <v>21</v>
      </c>
      <c r="B748" s="8" t="s">
        <v>22</v>
      </c>
      <c r="C748" s="7"/>
      <c r="D748" s="21">
        <f t="shared" si="34"/>
        <v>678.55</v>
      </c>
      <c r="E748" s="19">
        <v>2.0499999999999998</v>
      </c>
      <c r="F748" s="28" t="s">
        <v>88</v>
      </c>
    </row>
    <row r="749" spans="1:7" ht="15.75" x14ac:dyDescent="0.25">
      <c r="A749" s="3" t="s">
        <v>23</v>
      </c>
      <c r="B749" s="8" t="s">
        <v>24</v>
      </c>
      <c r="C749" s="7"/>
      <c r="D749" s="21">
        <f t="shared" si="34"/>
        <v>135.70999999999998</v>
      </c>
      <c r="E749" s="19">
        <v>0.41</v>
      </c>
      <c r="F749" s="27" t="s">
        <v>89</v>
      </c>
    </row>
    <row r="750" spans="1:7" ht="29.25" x14ac:dyDescent="0.25">
      <c r="A750" s="3" t="s">
        <v>25</v>
      </c>
      <c r="B750" s="8" t="s">
        <v>26</v>
      </c>
      <c r="C750" s="7"/>
      <c r="D750" s="21">
        <f t="shared" si="34"/>
        <v>66.2</v>
      </c>
      <c r="E750" s="19">
        <v>0.2</v>
      </c>
      <c r="F750" s="27" t="s">
        <v>90</v>
      </c>
    </row>
    <row r="751" spans="1:7" ht="26.25" x14ac:dyDescent="0.25">
      <c r="A751" s="3" t="s">
        <v>27</v>
      </c>
      <c r="B751" s="8" t="s">
        <v>95</v>
      </c>
      <c r="C751" s="7"/>
      <c r="D751" s="21">
        <f t="shared" si="34"/>
        <v>168.81</v>
      </c>
      <c r="E751" s="19">
        <v>0.51</v>
      </c>
      <c r="F751" s="28" t="s">
        <v>87</v>
      </c>
    </row>
    <row r="752" spans="1:7" ht="15.75" x14ac:dyDescent="0.25">
      <c r="A752" s="2"/>
      <c r="B752" s="9"/>
      <c r="C752" s="10"/>
      <c r="D752" s="21"/>
      <c r="E752" s="20"/>
      <c r="F752" s="28"/>
    </row>
    <row r="753" spans="1:7" x14ac:dyDescent="0.25">
      <c r="A753" s="2"/>
      <c r="B753" s="5"/>
      <c r="C753" s="2"/>
      <c r="D753" s="13"/>
      <c r="E753" s="11"/>
      <c r="F753" s="29"/>
    </row>
    <row r="754" spans="1:7" x14ac:dyDescent="0.25">
      <c r="A754" s="2"/>
      <c r="B754" s="5" t="s">
        <v>28</v>
      </c>
      <c r="C754" s="17">
        <v>331</v>
      </c>
      <c r="D754" s="12"/>
      <c r="E754" s="11"/>
      <c r="F754" s="29"/>
    </row>
    <row r="757" spans="1:7" x14ac:dyDescent="0.25">
      <c r="B757" t="s">
        <v>0</v>
      </c>
    </row>
    <row r="758" spans="1:7" x14ac:dyDescent="0.25">
      <c r="B758" t="s">
        <v>66</v>
      </c>
    </row>
    <row r="760" spans="1:7" ht="15" customHeight="1" x14ac:dyDescent="0.25">
      <c r="A760" s="34" t="s">
        <v>2</v>
      </c>
      <c r="B760" s="34" t="s">
        <v>5</v>
      </c>
      <c r="C760" s="34" t="s">
        <v>3</v>
      </c>
      <c r="D760" s="36" t="s">
        <v>6</v>
      </c>
      <c r="E760" s="37"/>
      <c r="F760" s="32" t="s">
        <v>85</v>
      </c>
    </row>
    <row r="761" spans="1:7" ht="30" x14ac:dyDescent="0.25">
      <c r="A761" s="35"/>
      <c r="B761" s="35"/>
      <c r="C761" s="35"/>
      <c r="D761" s="1" t="s">
        <v>7</v>
      </c>
      <c r="E761" s="1" t="s">
        <v>8</v>
      </c>
      <c r="F761" s="33"/>
    </row>
    <row r="762" spans="1:7" ht="15.75" x14ac:dyDescent="0.25">
      <c r="A762" s="2"/>
      <c r="B762" s="4" t="s">
        <v>29</v>
      </c>
      <c r="C762" s="4" t="s">
        <v>4</v>
      </c>
      <c r="D762" s="21">
        <f>E762*$C$775</f>
        <v>72950.652000000002</v>
      </c>
      <c r="E762" s="22">
        <f>E763+E764+E765+E766+E767+E768+E769+E770+E771+E772+E773</f>
        <v>10.26</v>
      </c>
      <c r="F762" s="23"/>
      <c r="G762">
        <v>10.26</v>
      </c>
    </row>
    <row r="763" spans="1:7" ht="28.5" x14ac:dyDescent="0.25">
      <c r="A763" s="3" t="s">
        <v>9</v>
      </c>
      <c r="B763" s="6" t="s">
        <v>10</v>
      </c>
      <c r="C763" s="7"/>
      <c r="D763" s="21">
        <f t="shared" ref="D763:D773" si="35">E763*$C$775</f>
        <v>1066.53</v>
      </c>
      <c r="E763" s="19">
        <v>0.15</v>
      </c>
      <c r="F763" s="27" t="s">
        <v>92</v>
      </c>
    </row>
    <row r="764" spans="1:7" ht="29.25" x14ac:dyDescent="0.25">
      <c r="A764" s="3" t="s">
        <v>11</v>
      </c>
      <c r="B764" s="8" t="s">
        <v>12</v>
      </c>
      <c r="C764" s="7"/>
      <c r="D764" s="21">
        <f t="shared" si="35"/>
        <v>4408.3239999999996</v>
      </c>
      <c r="E764" s="19">
        <v>0.62</v>
      </c>
      <c r="F764" s="27" t="s">
        <v>86</v>
      </c>
    </row>
    <row r="765" spans="1:7" ht="71.25" x14ac:dyDescent="0.25">
      <c r="A765" s="3" t="s">
        <v>13</v>
      </c>
      <c r="B765" s="6" t="s">
        <v>14</v>
      </c>
      <c r="C765" s="7"/>
      <c r="D765" s="21">
        <f t="shared" si="35"/>
        <v>22397.129999999997</v>
      </c>
      <c r="E765" s="19">
        <v>3.15</v>
      </c>
      <c r="F765" s="27" t="s">
        <v>86</v>
      </c>
    </row>
    <row r="766" spans="1:7" ht="26.25" x14ac:dyDescent="0.25">
      <c r="A766" s="3" t="s">
        <v>15</v>
      </c>
      <c r="B766" s="8" t="s">
        <v>16</v>
      </c>
      <c r="C766" s="7"/>
      <c r="D766" s="21">
        <f t="shared" si="35"/>
        <v>2417.4680000000003</v>
      </c>
      <c r="E766" s="19">
        <v>0.34</v>
      </c>
      <c r="F766" s="28" t="s">
        <v>87</v>
      </c>
    </row>
    <row r="767" spans="1:7" ht="26.25" x14ac:dyDescent="0.25">
      <c r="A767" s="3" t="s">
        <v>17</v>
      </c>
      <c r="B767" s="8" t="s">
        <v>18</v>
      </c>
      <c r="C767" s="7"/>
      <c r="D767" s="21">
        <f t="shared" si="35"/>
        <v>10380.892</v>
      </c>
      <c r="E767" s="19">
        <v>1.46</v>
      </c>
      <c r="F767" s="28" t="s">
        <v>91</v>
      </c>
    </row>
    <row r="768" spans="1:7" ht="15.75" x14ac:dyDescent="0.25">
      <c r="A768" s="3" t="s">
        <v>19</v>
      </c>
      <c r="B768" s="8" t="s">
        <v>20</v>
      </c>
      <c r="C768" s="7"/>
      <c r="D768" s="21">
        <f t="shared" si="35"/>
        <v>8603.3419999999987</v>
      </c>
      <c r="E768" s="19">
        <v>1.21</v>
      </c>
      <c r="F768" s="27" t="s">
        <v>86</v>
      </c>
    </row>
    <row r="769" spans="1:7" ht="39" x14ac:dyDescent="0.25">
      <c r="A769" s="3" t="s">
        <v>21</v>
      </c>
      <c r="B769" s="8" t="s">
        <v>22</v>
      </c>
      <c r="C769" s="7"/>
      <c r="D769" s="21">
        <f t="shared" si="35"/>
        <v>14575.909999999998</v>
      </c>
      <c r="E769" s="19">
        <v>2.0499999999999998</v>
      </c>
      <c r="F769" s="28" t="s">
        <v>88</v>
      </c>
    </row>
    <row r="770" spans="1:7" ht="15.75" x14ac:dyDescent="0.25">
      <c r="A770" s="3" t="s">
        <v>23</v>
      </c>
      <c r="B770" s="8" t="s">
        <v>24</v>
      </c>
      <c r="C770" s="7"/>
      <c r="D770" s="21">
        <f t="shared" si="35"/>
        <v>2915.1819999999998</v>
      </c>
      <c r="E770" s="19">
        <v>0.41</v>
      </c>
      <c r="F770" s="27" t="s">
        <v>89</v>
      </c>
    </row>
    <row r="771" spans="1:7" ht="29.25" x14ac:dyDescent="0.25">
      <c r="A771" s="3" t="s">
        <v>25</v>
      </c>
      <c r="B771" s="8" t="s">
        <v>26</v>
      </c>
      <c r="C771" s="7"/>
      <c r="D771" s="21">
        <f t="shared" si="35"/>
        <v>1422.04</v>
      </c>
      <c r="E771" s="19">
        <v>0.2</v>
      </c>
      <c r="F771" s="27" t="s">
        <v>90</v>
      </c>
    </row>
    <row r="772" spans="1:7" ht="26.25" x14ac:dyDescent="0.25">
      <c r="A772" s="3" t="s">
        <v>27</v>
      </c>
      <c r="B772" s="8" t="s">
        <v>95</v>
      </c>
      <c r="C772" s="7"/>
      <c r="D772" s="21">
        <f t="shared" si="35"/>
        <v>3626.2019999999998</v>
      </c>
      <c r="E772" s="19">
        <v>0.51</v>
      </c>
      <c r="F772" s="28" t="s">
        <v>87</v>
      </c>
    </row>
    <row r="773" spans="1:7" ht="15.75" x14ac:dyDescent="0.25">
      <c r="A773" s="2" t="s">
        <v>96</v>
      </c>
      <c r="B773" s="9" t="s">
        <v>93</v>
      </c>
      <c r="C773" s="10"/>
      <c r="D773" s="21">
        <f t="shared" si="35"/>
        <v>1137.6320000000001</v>
      </c>
      <c r="E773" s="20">
        <v>0.16</v>
      </c>
      <c r="F773" s="28" t="s">
        <v>98</v>
      </c>
    </row>
    <row r="774" spans="1:7" x14ac:dyDescent="0.25">
      <c r="A774" s="2"/>
      <c r="B774" s="5"/>
      <c r="C774" s="2"/>
      <c r="D774" s="13"/>
      <c r="E774" s="11"/>
      <c r="F774" s="29"/>
    </row>
    <row r="775" spans="1:7" x14ac:dyDescent="0.25">
      <c r="A775" s="2"/>
      <c r="B775" s="5" t="s">
        <v>28</v>
      </c>
      <c r="C775" s="17">
        <v>7110.2</v>
      </c>
      <c r="D775" s="12"/>
      <c r="E775" s="11"/>
      <c r="F775" s="29"/>
    </row>
    <row r="778" spans="1:7" x14ac:dyDescent="0.25">
      <c r="B778" t="s">
        <v>0</v>
      </c>
    </row>
    <row r="779" spans="1:7" x14ac:dyDescent="0.25">
      <c r="B779" t="s">
        <v>67</v>
      </c>
    </row>
    <row r="781" spans="1:7" ht="15" customHeight="1" x14ac:dyDescent="0.25">
      <c r="A781" s="34" t="s">
        <v>2</v>
      </c>
      <c r="B781" s="34" t="s">
        <v>5</v>
      </c>
      <c r="C781" s="34" t="s">
        <v>3</v>
      </c>
      <c r="D781" s="36" t="s">
        <v>6</v>
      </c>
      <c r="E781" s="37"/>
      <c r="F781" s="32" t="s">
        <v>85</v>
      </c>
    </row>
    <row r="782" spans="1:7" ht="30" x14ac:dyDescent="0.25">
      <c r="A782" s="35"/>
      <c r="B782" s="35"/>
      <c r="C782" s="35"/>
      <c r="D782" s="1" t="s">
        <v>7</v>
      </c>
      <c r="E782" s="1" t="s">
        <v>8</v>
      </c>
      <c r="F782" s="33"/>
    </row>
    <row r="783" spans="1:7" ht="15.75" x14ac:dyDescent="0.25">
      <c r="A783" s="2"/>
      <c r="B783" s="4" t="s">
        <v>29</v>
      </c>
      <c r="C783" s="4" t="s">
        <v>4</v>
      </c>
      <c r="D783" s="21">
        <f>E783*$C$796</f>
        <v>72568.979999999981</v>
      </c>
      <c r="E783" s="22">
        <f>E784+E785+E786+E787+E788+E789+E790+E791+E792+E793+E794</f>
        <v>10.259999999999998</v>
      </c>
      <c r="F783" s="23"/>
      <c r="G783">
        <v>10.26</v>
      </c>
    </row>
    <row r="784" spans="1:7" ht="28.5" x14ac:dyDescent="0.25">
      <c r="A784" s="3" t="s">
        <v>9</v>
      </c>
      <c r="B784" s="6" t="s">
        <v>10</v>
      </c>
      <c r="C784" s="7"/>
      <c r="D784" s="21">
        <f t="shared" ref="D784:D794" si="36">E784*$C$796</f>
        <v>1060.95</v>
      </c>
      <c r="E784" s="19">
        <v>0.15</v>
      </c>
      <c r="F784" s="27" t="s">
        <v>92</v>
      </c>
    </row>
    <row r="785" spans="1:6" ht="29.25" x14ac:dyDescent="0.25">
      <c r="A785" s="3" t="s">
        <v>11</v>
      </c>
      <c r="B785" s="8" t="s">
        <v>12</v>
      </c>
      <c r="C785" s="7"/>
      <c r="D785" s="21">
        <f t="shared" si="36"/>
        <v>4385.26</v>
      </c>
      <c r="E785" s="19">
        <v>0.62</v>
      </c>
      <c r="F785" s="27" t="s">
        <v>86</v>
      </c>
    </row>
    <row r="786" spans="1:6" ht="71.25" x14ac:dyDescent="0.25">
      <c r="A786" s="3" t="s">
        <v>13</v>
      </c>
      <c r="B786" s="6" t="s">
        <v>14</v>
      </c>
      <c r="C786" s="7"/>
      <c r="D786" s="21">
        <f t="shared" si="36"/>
        <v>22138.489999999998</v>
      </c>
      <c r="E786" s="19">
        <v>3.13</v>
      </c>
      <c r="F786" s="27" t="s">
        <v>86</v>
      </c>
    </row>
    <row r="787" spans="1:6" ht="26.25" x14ac:dyDescent="0.25">
      <c r="A787" s="3" t="s">
        <v>15</v>
      </c>
      <c r="B787" s="8" t="s">
        <v>16</v>
      </c>
      <c r="C787" s="7"/>
      <c r="D787" s="21">
        <f t="shared" si="36"/>
        <v>2475.5499999999997</v>
      </c>
      <c r="E787" s="19">
        <v>0.35</v>
      </c>
      <c r="F787" s="28" t="s">
        <v>87</v>
      </c>
    </row>
    <row r="788" spans="1:6" ht="26.25" x14ac:dyDescent="0.25">
      <c r="A788" s="3" t="s">
        <v>17</v>
      </c>
      <c r="B788" s="8" t="s">
        <v>18</v>
      </c>
      <c r="C788" s="7"/>
      <c r="D788" s="21">
        <f t="shared" si="36"/>
        <v>10326.58</v>
      </c>
      <c r="E788" s="19">
        <v>1.46</v>
      </c>
      <c r="F788" s="28" t="s">
        <v>91</v>
      </c>
    </row>
    <row r="789" spans="1:6" ht="15.75" x14ac:dyDescent="0.25">
      <c r="A789" s="3" t="s">
        <v>19</v>
      </c>
      <c r="B789" s="8" t="s">
        <v>20</v>
      </c>
      <c r="C789" s="7"/>
      <c r="D789" s="21">
        <f t="shared" si="36"/>
        <v>8558.33</v>
      </c>
      <c r="E789" s="19">
        <v>1.21</v>
      </c>
      <c r="F789" s="27" t="s">
        <v>86</v>
      </c>
    </row>
    <row r="790" spans="1:6" ht="39" x14ac:dyDescent="0.25">
      <c r="A790" s="3" t="s">
        <v>21</v>
      </c>
      <c r="B790" s="8" t="s">
        <v>22</v>
      </c>
      <c r="C790" s="7"/>
      <c r="D790" s="21">
        <f t="shared" si="36"/>
        <v>14499.65</v>
      </c>
      <c r="E790" s="19">
        <v>2.0499999999999998</v>
      </c>
      <c r="F790" s="28" t="s">
        <v>88</v>
      </c>
    </row>
    <row r="791" spans="1:6" ht="15.75" x14ac:dyDescent="0.25">
      <c r="A791" s="3" t="s">
        <v>23</v>
      </c>
      <c r="B791" s="8" t="s">
        <v>24</v>
      </c>
      <c r="C791" s="7"/>
      <c r="D791" s="21">
        <f t="shared" si="36"/>
        <v>2899.93</v>
      </c>
      <c r="E791" s="19">
        <v>0.41</v>
      </c>
      <c r="F791" s="27" t="s">
        <v>89</v>
      </c>
    </row>
    <row r="792" spans="1:6" ht="29.25" x14ac:dyDescent="0.25">
      <c r="A792" s="3" t="s">
        <v>25</v>
      </c>
      <c r="B792" s="8" t="s">
        <v>26</v>
      </c>
      <c r="C792" s="7"/>
      <c r="D792" s="21">
        <f t="shared" si="36"/>
        <v>1414.6000000000001</v>
      </c>
      <c r="E792" s="19">
        <v>0.2</v>
      </c>
      <c r="F792" s="27" t="s">
        <v>90</v>
      </c>
    </row>
    <row r="793" spans="1:6" ht="26.25" x14ac:dyDescent="0.25">
      <c r="A793" s="3" t="s">
        <v>27</v>
      </c>
      <c r="B793" s="8" t="s">
        <v>95</v>
      </c>
      <c r="C793" s="7"/>
      <c r="D793" s="21">
        <f t="shared" si="36"/>
        <v>3607.23</v>
      </c>
      <c r="E793" s="19">
        <v>0.51</v>
      </c>
      <c r="F793" s="28" t="s">
        <v>87</v>
      </c>
    </row>
    <row r="794" spans="1:6" ht="15.75" x14ac:dyDescent="0.25">
      <c r="A794" s="2" t="s">
        <v>96</v>
      </c>
      <c r="B794" s="9" t="s">
        <v>93</v>
      </c>
      <c r="C794" s="10"/>
      <c r="D794" s="21">
        <f t="shared" si="36"/>
        <v>1202.4100000000001</v>
      </c>
      <c r="E794" s="20">
        <v>0.17</v>
      </c>
      <c r="F794" s="28" t="s">
        <v>98</v>
      </c>
    </row>
    <row r="795" spans="1:6" x14ac:dyDescent="0.25">
      <c r="A795" s="2"/>
      <c r="B795" s="5"/>
      <c r="C795" s="2"/>
      <c r="D795" s="13"/>
      <c r="E795" s="11"/>
      <c r="F795" s="29"/>
    </row>
    <row r="796" spans="1:6" x14ac:dyDescent="0.25">
      <c r="A796" s="2"/>
      <c r="B796" s="5" t="s">
        <v>28</v>
      </c>
      <c r="C796" s="17">
        <v>7073</v>
      </c>
      <c r="D796" s="12"/>
      <c r="E796" s="11"/>
      <c r="F796" s="29"/>
    </row>
    <row r="799" spans="1:6" x14ac:dyDescent="0.25">
      <c r="B799" t="s">
        <v>0</v>
      </c>
    </row>
    <row r="800" spans="1:6" x14ac:dyDescent="0.25">
      <c r="B800" t="s">
        <v>68</v>
      </c>
    </row>
    <row r="802" spans="1:7" ht="15" customHeight="1" x14ac:dyDescent="0.25">
      <c r="A802" s="34" t="s">
        <v>2</v>
      </c>
      <c r="B802" s="34" t="s">
        <v>5</v>
      </c>
      <c r="C802" s="34" t="s">
        <v>3</v>
      </c>
      <c r="D802" s="36" t="s">
        <v>6</v>
      </c>
      <c r="E802" s="37"/>
      <c r="F802" s="32" t="s">
        <v>85</v>
      </c>
    </row>
    <row r="803" spans="1:7" ht="30" x14ac:dyDescent="0.25">
      <c r="A803" s="35"/>
      <c r="B803" s="35"/>
      <c r="C803" s="35"/>
      <c r="D803" s="1" t="s">
        <v>7</v>
      </c>
      <c r="E803" s="1" t="s">
        <v>8</v>
      </c>
      <c r="F803" s="33"/>
    </row>
    <row r="804" spans="1:7" ht="15.75" x14ac:dyDescent="0.25">
      <c r="A804" s="2"/>
      <c r="B804" s="4" t="s">
        <v>29</v>
      </c>
      <c r="C804" s="4" t="s">
        <v>4</v>
      </c>
      <c r="D804" s="21">
        <f>E804*$C$817</f>
        <v>14312.699999999997</v>
      </c>
      <c r="E804" s="22">
        <f>E805+E806+E807+E808+E809+E810+E811+E812+E813+E814+E815</f>
        <v>10.259999999999998</v>
      </c>
      <c r="F804" s="23"/>
      <c r="G804">
        <v>10.26</v>
      </c>
    </row>
    <row r="805" spans="1:7" ht="28.5" x14ac:dyDescent="0.25">
      <c r="A805" s="3" t="s">
        <v>9</v>
      </c>
      <c r="B805" s="6" t="s">
        <v>10</v>
      </c>
      <c r="C805" s="7"/>
      <c r="D805" s="21">
        <f t="shared" ref="D805:D815" si="37">E805*$C$817</f>
        <v>209.25</v>
      </c>
      <c r="E805" s="19">
        <v>0.15</v>
      </c>
      <c r="F805" s="27" t="s">
        <v>92</v>
      </c>
    </row>
    <row r="806" spans="1:7" ht="29.25" x14ac:dyDescent="0.25">
      <c r="A806" s="3" t="s">
        <v>11</v>
      </c>
      <c r="B806" s="8" t="s">
        <v>12</v>
      </c>
      <c r="C806" s="7"/>
      <c r="D806" s="21">
        <f t="shared" si="37"/>
        <v>864.9</v>
      </c>
      <c r="E806" s="19">
        <v>0.62</v>
      </c>
      <c r="F806" s="27" t="s">
        <v>86</v>
      </c>
    </row>
    <row r="807" spans="1:7" ht="71.25" x14ac:dyDescent="0.25">
      <c r="A807" s="3" t="s">
        <v>13</v>
      </c>
      <c r="B807" s="6" t="s">
        <v>14</v>
      </c>
      <c r="C807" s="7"/>
      <c r="D807" s="21">
        <f t="shared" si="37"/>
        <v>4366.3499999999995</v>
      </c>
      <c r="E807" s="19">
        <v>3.13</v>
      </c>
      <c r="F807" s="27" t="s">
        <v>86</v>
      </c>
    </row>
    <row r="808" spans="1:7" ht="26.25" x14ac:dyDescent="0.25">
      <c r="A808" s="3" t="s">
        <v>15</v>
      </c>
      <c r="B808" s="8" t="s">
        <v>16</v>
      </c>
      <c r="C808" s="7"/>
      <c r="D808" s="21">
        <f t="shared" si="37"/>
        <v>488.24999999999994</v>
      </c>
      <c r="E808" s="19">
        <v>0.35</v>
      </c>
      <c r="F808" s="28" t="s">
        <v>87</v>
      </c>
    </row>
    <row r="809" spans="1:7" ht="26.25" x14ac:dyDescent="0.25">
      <c r="A809" s="3" t="s">
        <v>17</v>
      </c>
      <c r="B809" s="8" t="s">
        <v>18</v>
      </c>
      <c r="C809" s="7"/>
      <c r="D809" s="21">
        <f t="shared" si="37"/>
        <v>2036.7</v>
      </c>
      <c r="E809" s="19">
        <v>1.46</v>
      </c>
      <c r="F809" s="28" t="s">
        <v>91</v>
      </c>
    </row>
    <row r="810" spans="1:7" ht="15.75" x14ac:dyDescent="0.25">
      <c r="A810" s="3" t="s">
        <v>19</v>
      </c>
      <c r="B810" s="8" t="s">
        <v>20</v>
      </c>
      <c r="C810" s="7"/>
      <c r="D810" s="21">
        <f t="shared" si="37"/>
        <v>1687.95</v>
      </c>
      <c r="E810" s="19">
        <v>1.21</v>
      </c>
      <c r="F810" s="27" t="s">
        <v>86</v>
      </c>
    </row>
    <row r="811" spans="1:7" ht="39" x14ac:dyDescent="0.25">
      <c r="A811" s="3" t="s">
        <v>21</v>
      </c>
      <c r="B811" s="8" t="s">
        <v>22</v>
      </c>
      <c r="C811" s="7"/>
      <c r="D811" s="21">
        <f t="shared" si="37"/>
        <v>2859.7499999999995</v>
      </c>
      <c r="E811" s="19">
        <v>2.0499999999999998</v>
      </c>
      <c r="F811" s="28" t="s">
        <v>88</v>
      </c>
    </row>
    <row r="812" spans="1:7" ht="15.75" x14ac:dyDescent="0.25">
      <c r="A812" s="3" t="s">
        <v>23</v>
      </c>
      <c r="B812" s="8" t="s">
        <v>24</v>
      </c>
      <c r="C812" s="7"/>
      <c r="D812" s="21">
        <f t="shared" si="37"/>
        <v>571.94999999999993</v>
      </c>
      <c r="E812" s="19">
        <v>0.41</v>
      </c>
      <c r="F812" s="27" t="s">
        <v>89</v>
      </c>
    </row>
    <row r="813" spans="1:7" ht="29.25" x14ac:dyDescent="0.25">
      <c r="A813" s="3" t="s">
        <v>25</v>
      </c>
      <c r="B813" s="8" t="s">
        <v>26</v>
      </c>
      <c r="C813" s="7"/>
      <c r="D813" s="21">
        <f t="shared" si="37"/>
        <v>279</v>
      </c>
      <c r="E813" s="19">
        <v>0.2</v>
      </c>
      <c r="F813" s="27" t="s">
        <v>90</v>
      </c>
    </row>
    <row r="814" spans="1:7" ht="26.25" x14ac:dyDescent="0.25">
      <c r="A814" s="3" t="s">
        <v>27</v>
      </c>
      <c r="B814" s="8" t="s">
        <v>95</v>
      </c>
      <c r="C814" s="7"/>
      <c r="D814" s="21">
        <f t="shared" si="37"/>
        <v>711.45</v>
      </c>
      <c r="E814" s="19">
        <v>0.51</v>
      </c>
      <c r="F814" s="28" t="s">
        <v>87</v>
      </c>
    </row>
    <row r="815" spans="1:7" ht="15.75" x14ac:dyDescent="0.25">
      <c r="A815" s="2" t="s">
        <v>96</v>
      </c>
      <c r="B815" s="9" t="s">
        <v>93</v>
      </c>
      <c r="C815" s="10"/>
      <c r="D815" s="21">
        <f t="shared" si="37"/>
        <v>237.15</v>
      </c>
      <c r="E815" s="20">
        <v>0.17</v>
      </c>
      <c r="F815" s="28" t="s">
        <v>98</v>
      </c>
    </row>
    <row r="816" spans="1:7" x14ac:dyDescent="0.25">
      <c r="A816" s="2"/>
      <c r="B816" s="5"/>
      <c r="C816" s="2"/>
      <c r="D816" s="13"/>
      <c r="E816" s="11"/>
      <c r="F816" s="29"/>
    </row>
    <row r="817" spans="1:7" x14ac:dyDescent="0.25">
      <c r="A817" s="2"/>
      <c r="B817" s="5" t="s">
        <v>28</v>
      </c>
      <c r="C817" s="17">
        <v>1395</v>
      </c>
      <c r="D817" s="12"/>
      <c r="E817" s="11"/>
      <c r="F817" s="29"/>
    </row>
    <row r="820" spans="1:7" x14ac:dyDescent="0.25">
      <c r="B820" t="s">
        <v>0</v>
      </c>
    </row>
    <row r="821" spans="1:7" x14ac:dyDescent="0.25">
      <c r="B821" t="s">
        <v>69</v>
      </c>
    </row>
    <row r="823" spans="1:7" ht="15" customHeight="1" x14ac:dyDescent="0.25">
      <c r="A823" s="34" t="s">
        <v>2</v>
      </c>
      <c r="B823" s="34" t="s">
        <v>5</v>
      </c>
      <c r="C823" s="34" t="s">
        <v>3</v>
      </c>
      <c r="D823" s="36" t="s">
        <v>6</v>
      </c>
      <c r="E823" s="37"/>
      <c r="F823" s="32" t="s">
        <v>85</v>
      </c>
    </row>
    <row r="824" spans="1:7" ht="30" x14ac:dyDescent="0.25">
      <c r="A824" s="35"/>
      <c r="B824" s="35"/>
      <c r="C824" s="35"/>
      <c r="D824" s="1" t="s">
        <v>7</v>
      </c>
      <c r="E824" s="1" t="s">
        <v>8</v>
      </c>
      <c r="F824" s="33"/>
    </row>
    <row r="825" spans="1:7" ht="15.75" x14ac:dyDescent="0.25">
      <c r="A825" s="2"/>
      <c r="B825" s="4" t="s">
        <v>29</v>
      </c>
      <c r="C825" s="4" t="s">
        <v>4</v>
      </c>
      <c r="D825" s="21">
        <f>E825*$C$838</f>
        <v>34260.191999999988</v>
      </c>
      <c r="E825" s="22">
        <f>E826+E827+E828+E829+E830+E831+E832+E833+E834+E835+E836</f>
        <v>10.259999999999998</v>
      </c>
      <c r="F825" s="23"/>
      <c r="G825">
        <v>10.26</v>
      </c>
    </row>
    <row r="826" spans="1:7" ht="28.5" x14ac:dyDescent="0.25">
      <c r="A826" s="3" t="s">
        <v>9</v>
      </c>
      <c r="B826" s="6" t="s">
        <v>10</v>
      </c>
      <c r="C826" s="7"/>
      <c r="D826" s="21">
        <f t="shared" ref="D826:D836" si="38">E826*$C$838</f>
        <v>500.87999999999994</v>
      </c>
      <c r="E826" s="19">
        <v>0.15</v>
      </c>
      <c r="F826" s="27" t="s">
        <v>92</v>
      </c>
    </row>
    <row r="827" spans="1:7" ht="29.25" x14ac:dyDescent="0.25">
      <c r="A827" s="3" t="s">
        <v>11</v>
      </c>
      <c r="B827" s="8" t="s">
        <v>12</v>
      </c>
      <c r="C827" s="7"/>
      <c r="D827" s="21">
        <f t="shared" si="38"/>
        <v>2070.3040000000001</v>
      </c>
      <c r="E827" s="19">
        <v>0.62</v>
      </c>
      <c r="F827" s="27" t="s">
        <v>86</v>
      </c>
    </row>
    <row r="828" spans="1:7" ht="71.25" x14ac:dyDescent="0.25">
      <c r="A828" s="3" t="s">
        <v>13</v>
      </c>
      <c r="B828" s="6" t="s">
        <v>14</v>
      </c>
      <c r="C828" s="7"/>
      <c r="D828" s="21">
        <f t="shared" si="38"/>
        <v>10418.304</v>
      </c>
      <c r="E828" s="19">
        <v>3.12</v>
      </c>
      <c r="F828" s="27" t="s">
        <v>86</v>
      </c>
    </row>
    <row r="829" spans="1:7" ht="26.25" x14ac:dyDescent="0.25">
      <c r="A829" s="3" t="s">
        <v>15</v>
      </c>
      <c r="B829" s="8" t="s">
        <v>16</v>
      </c>
      <c r="C829" s="7"/>
      <c r="D829" s="21">
        <f t="shared" si="38"/>
        <v>1202.1119999999999</v>
      </c>
      <c r="E829" s="19">
        <v>0.36</v>
      </c>
      <c r="F829" s="28" t="s">
        <v>87</v>
      </c>
    </row>
    <row r="830" spans="1:7" ht="26.25" x14ac:dyDescent="0.25">
      <c r="A830" s="3" t="s">
        <v>17</v>
      </c>
      <c r="B830" s="8" t="s">
        <v>18</v>
      </c>
      <c r="C830" s="7"/>
      <c r="D830" s="21">
        <f t="shared" si="38"/>
        <v>4875.232</v>
      </c>
      <c r="E830" s="19">
        <v>1.46</v>
      </c>
      <c r="F830" s="28" t="s">
        <v>91</v>
      </c>
    </row>
    <row r="831" spans="1:7" ht="15.75" x14ac:dyDescent="0.25">
      <c r="A831" s="3" t="s">
        <v>19</v>
      </c>
      <c r="B831" s="8" t="s">
        <v>20</v>
      </c>
      <c r="C831" s="7"/>
      <c r="D831" s="21">
        <f t="shared" si="38"/>
        <v>4040.4319999999998</v>
      </c>
      <c r="E831" s="19">
        <v>1.21</v>
      </c>
      <c r="F831" s="27" t="s">
        <v>86</v>
      </c>
    </row>
    <row r="832" spans="1:7" ht="39" x14ac:dyDescent="0.25">
      <c r="A832" s="3" t="s">
        <v>21</v>
      </c>
      <c r="B832" s="8" t="s">
        <v>22</v>
      </c>
      <c r="C832" s="7"/>
      <c r="D832" s="21">
        <f t="shared" si="38"/>
        <v>6845.3599999999988</v>
      </c>
      <c r="E832" s="19">
        <v>2.0499999999999998</v>
      </c>
      <c r="F832" s="28" t="s">
        <v>88</v>
      </c>
    </row>
    <row r="833" spans="1:7" ht="15.75" x14ac:dyDescent="0.25">
      <c r="A833" s="3" t="s">
        <v>23</v>
      </c>
      <c r="B833" s="8" t="s">
        <v>24</v>
      </c>
      <c r="C833" s="7"/>
      <c r="D833" s="21">
        <f t="shared" si="38"/>
        <v>1369.0719999999999</v>
      </c>
      <c r="E833" s="19">
        <v>0.41</v>
      </c>
      <c r="F833" s="27" t="s">
        <v>89</v>
      </c>
    </row>
    <row r="834" spans="1:7" ht="29.25" x14ac:dyDescent="0.25">
      <c r="A834" s="3" t="s">
        <v>25</v>
      </c>
      <c r="B834" s="8" t="s">
        <v>26</v>
      </c>
      <c r="C834" s="7"/>
      <c r="D834" s="21">
        <f t="shared" si="38"/>
        <v>667.84</v>
      </c>
      <c r="E834" s="19">
        <v>0.2</v>
      </c>
      <c r="F834" s="27" t="s">
        <v>90</v>
      </c>
    </row>
    <row r="835" spans="1:7" ht="26.25" x14ac:dyDescent="0.25">
      <c r="A835" s="3" t="s">
        <v>27</v>
      </c>
      <c r="B835" s="8" t="s">
        <v>94</v>
      </c>
      <c r="C835" s="7"/>
      <c r="D835" s="21">
        <f t="shared" si="38"/>
        <v>1702.992</v>
      </c>
      <c r="E835" s="19">
        <v>0.51</v>
      </c>
      <c r="F835" s="28" t="s">
        <v>87</v>
      </c>
    </row>
    <row r="836" spans="1:7" ht="15.75" x14ac:dyDescent="0.25">
      <c r="A836" s="2" t="s">
        <v>96</v>
      </c>
      <c r="B836" s="9" t="s">
        <v>93</v>
      </c>
      <c r="C836" s="10"/>
      <c r="D836" s="21">
        <f t="shared" si="38"/>
        <v>567.66399999999999</v>
      </c>
      <c r="E836" s="20">
        <v>0.17</v>
      </c>
      <c r="F836" s="28" t="s">
        <v>98</v>
      </c>
    </row>
    <row r="837" spans="1:7" x14ac:dyDescent="0.25">
      <c r="A837" s="2"/>
      <c r="B837" s="5"/>
      <c r="C837" s="2"/>
      <c r="D837" s="13"/>
      <c r="E837" s="11"/>
      <c r="F837" s="29"/>
    </row>
    <row r="838" spans="1:7" x14ac:dyDescent="0.25">
      <c r="A838" s="2"/>
      <c r="B838" s="5" t="s">
        <v>28</v>
      </c>
      <c r="C838" s="17">
        <v>3339.2</v>
      </c>
      <c r="D838" s="12"/>
      <c r="E838" s="11"/>
      <c r="F838" s="29"/>
    </row>
    <row r="841" spans="1:7" x14ac:dyDescent="0.25">
      <c r="B841" t="s">
        <v>0</v>
      </c>
    </row>
    <row r="842" spans="1:7" x14ac:dyDescent="0.25">
      <c r="B842" t="s">
        <v>70</v>
      </c>
    </row>
    <row r="844" spans="1:7" x14ac:dyDescent="0.25">
      <c r="A844" s="34" t="s">
        <v>2</v>
      </c>
      <c r="B844" s="34" t="s">
        <v>5</v>
      </c>
      <c r="C844" s="34" t="s">
        <v>3</v>
      </c>
      <c r="D844" s="36" t="s">
        <v>6</v>
      </c>
      <c r="E844" s="37"/>
      <c r="F844" s="32" t="s">
        <v>85</v>
      </c>
    </row>
    <row r="845" spans="1:7" ht="30" x14ac:dyDescent="0.25">
      <c r="A845" s="35"/>
      <c r="B845" s="35"/>
      <c r="C845" s="35"/>
      <c r="D845" s="1" t="s">
        <v>7</v>
      </c>
      <c r="E845" s="1" t="s">
        <v>8</v>
      </c>
      <c r="F845" s="33"/>
    </row>
    <row r="846" spans="1:7" ht="15.75" x14ac:dyDescent="0.25">
      <c r="A846" s="2"/>
      <c r="B846" s="4" t="s">
        <v>29</v>
      </c>
      <c r="C846" s="4" t="s">
        <v>4</v>
      </c>
      <c r="D846" s="21">
        <f>E846*$C$859</f>
        <v>12170.411999999998</v>
      </c>
      <c r="E846" s="22">
        <f>E847+E848+E849+E850+E851+E852+E853+E854+E855+E856+E857</f>
        <v>10.259999999999998</v>
      </c>
      <c r="F846" s="23"/>
      <c r="G846">
        <v>10.26</v>
      </c>
    </row>
    <row r="847" spans="1:7" ht="28.5" x14ac:dyDescent="0.25">
      <c r="A847" s="3" t="s">
        <v>9</v>
      </c>
      <c r="B847" s="6" t="s">
        <v>10</v>
      </c>
      <c r="C847" s="7"/>
      <c r="D847" s="21">
        <f t="shared" ref="D847:D857" si="39">E847*$C$859</f>
        <v>177.93</v>
      </c>
      <c r="E847" s="19">
        <v>0.15</v>
      </c>
      <c r="F847" s="27" t="s">
        <v>92</v>
      </c>
    </row>
    <row r="848" spans="1:7" ht="29.25" x14ac:dyDescent="0.25">
      <c r="A848" s="3" t="s">
        <v>11</v>
      </c>
      <c r="B848" s="8" t="s">
        <v>12</v>
      </c>
      <c r="C848" s="7"/>
      <c r="D848" s="21">
        <f t="shared" si="39"/>
        <v>735.44400000000007</v>
      </c>
      <c r="E848" s="19">
        <v>0.62</v>
      </c>
      <c r="F848" s="27" t="s">
        <v>86</v>
      </c>
    </row>
    <row r="849" spans="1:6" ht="71.25" x14ac:dyDescent="0.25">
      <c r="A849" s="3" t="s">
        <v>13</v>
      </c>
      <c r="B849" s="6" t="s">
        <v>14</v>
      </c>
      <c r="C849" s="7"/>
      <c r="D849" s="21">
        <f t="shared" si="39"/>
        <v>3653.4960000000001</v>
      </c>
      <c r="E849" s="19">
        <v>3.08</v>
      </c>
      <c r="F849" s="27" t="s">
        <v>86</v>
      </c>
    </row>
    <row r="850" spans="1:6" ht="26.25" x14ac:dyDescent="0.25">
      <c r="A850" s="3" t="s">
        <v>15</v>
      </c>
      <c r="B850" s="8" t="s">
        <v>16</v>
      </c>
      <c r="C850" s="7"/>
      <c r="D850" s="21">
        <f t="shared" si="39"/>
        <v>450.75600000000003</v>
      </c>
      <c r="E850" s="19">
        <v>0.38</v>
      </c>
      <c r="F850" s="28" t="s">
        <v>87</v>
      </c>
    </row>
    <row r="851" spans="1:6" ht="26.25" x14ac:dyDescent="0.25">
      <c r="A851" s="3" t="s">
        <v>17</v>
      </c>
      <c r="B851" s="8" t="s">
        <v>18</v>
      </c>
      <c r="C851" s="7"/>
      <c r="D851" s="21">
        <f t="shared" si="39"/>
        <v>1731.8520000000001</v>
      </c>
      <c r="E851" s="19">
        <v>1.46</v>
      </c>
      <c r="F851" s="28" t="s">
        <v>91</v>
      </c>
    </row>
    <row r="852" spans="1:6" ht="15.75" x14ac:dyDescent="0.25">
      <c r="A852" s="3" t="s">
        <v>19</v>
      </c>
      <c r="B852" s="8" t="s">
        <v>20</v>
      </c>
      <c r="C852" s="7"/>
      <c r="D852" s="21">
        <f t="shared" si="39"/>
        <v>1435.3019999999999</v>
      </c>
      <c r="E852" s="19">
        <v>1.21</v>
      </c>
      <c r="F852" s="27" t="s">
        <v>86</v>
      </c>
    </row>
    <row r="853" spans="1:6" ht="39" x14ac:dyDescent="0.25">
      <c r="A853" s="3" t="s">
        <v>21</v>
      </c>
      <c r="B853" s="8" t="s">
        <v>22</v>
      </c>
      <c r="C853" s="7"/>
      <c r="D853" s="21">
        <f t="shared" si="39"/>
        <v>2431.71</v>
      </c>
      <c r="E853" s="19">
        <v>2.0499999999999998</v>
      </c>
      <c r="F853" s="28" t="s">
        <v>88</v>
      </c>
    </row>
    <row r="854" spans="1:6" ht="15.75" x14ac:dyDescent="0.25">
      <c r="A854" s="3" t="s">
        <v>23</v>
      </c>
      <c r="B854" s="8" t="s">
        <v>24</v>
      </c>
      <c r="C854" s="7"/>
      <c r="D854" s="21">
        <f t="shared" si="39"/>
        <v>486.34199999999998</v>
      </c>
      <c r="E854" s="19">
        <v>0.41</v>
      </c>
      <c r="F854" s="27" t="s">
        <v>89</v>
      </c>
    </row>
    <row r="855" spans="1:6" ht="29.25" x14ac:dyDescent="0.25">
      <c r="A855" s="3" t="s">
        <v>25</v>
      </c>
      <c r="B855" s="8" t="s">
        <v>26</v>
      </c>
      <c r="C855" s="7"/>
      <c r="D855" s="21">
        <f t="shared" si="39"/>
        <v>237.24</v>
      </c>
      <c r="E855" s="19">
        <v>0.2</v>
      </c>
      <c r="F855" s="27" t="s">
        <v>90</v>
      </c>
    </row>
    <row r="856" spans="1:6" ht="26.25" x14ac:dyDescent="0.25">
      <c r="A856" s="3" t="s">
        <v>27</v>
      </c>
      <c r="B856" s="8" t="s">
        <v>95</v>
      </c>
      <c r="C856" s="7"/>
      <c r="D856" s="21">
        <f t="shared" si="39"/>
        <v>604.96199999999999</v>
      </c>
      <c r="E856" s="19">
        <v>0.51</v>
      </c>
      <c r="F856" s="28" t="s">
        <v>87</v>
      </c>
    </row>
    <row r="857" spans="1:6" ht="15.75" x14ac:dyDescent="0.25">
      <c r="A857" s="2" t="s">
        <v>96</v>
      </c>
      <c r="B857" s="9" t="s">
        <v>93</v>
      </c>
      <c r="C857" s="10"/>
      <c r="D857" s="21">
        <f t="shared" si="39"/>
        <v>225.37800000000001</v>
      </c>
      <c r="E857" s="20">
        <v>0.19</v>
      </c>
      <c r="F857" s="28" t="s">
        <v>98</v>
      </c>
    </row>
    <row r="858" spans="1:6" x14ac:dyDescent="0.25">
      <c r="A858" s="2"/>
      <c r="B858" s="5"/>
      <c r="C858" s="2"/>
      <c r="D858" s="13"/>
      <c r="E858" s="11"/>
      <c r="F858" s="29"/>
    </row>
    <row r="859" spans="1:6" x14ac:dyDescent="0.25">
      <c r="A859" s="2"/>
      <c r="B859" s="5" t="s">
        <v>28</v>
      </c>
      <c r="C859" s="17">
        <v>1186.2</v>
      </c>
      <c r="D859" s="12"/>
      <c r="E859" s="11"/>
      <c r="F859" s="29"/>
    </row>
    <row r="862" spans="1:6" x14ac:dyDescent="0.25">
      <c r="B862" t="s">
        <v>0</v>
      </c>
    </row>
    <row r="863" spans="1:6" x14ac:dyDescent="0.25">
      <c r="B863" t="s">
        <v>71</v>
      </c>
    </row>
    <row r="865" spans="1:7" ht="15" customHeight="1" x14ac:dyDescent="0.25">
      <c r="A865" s="34" t="s">
        <v>2</v>
      </c>
      <c r="B865" s="34" t="s">
        <v>5</v>
      </c>
      <c r="C865" s="34" t="s">
        <v>3</v>
      </c>
      <c r="D865" s="36" t="s">
        <v>6</v>
      </c>
      <c r="E865" s="37"/>
      <c r="F865" s="32" t="s">
        <v>85</v>
      </c>
    </row>
    <row r="866" spans="1:7" ht="30" x14ac:dyDescent="0.25">
      <c r="A866" s="35"/>
      <c r="B866" s="35"/>
      <c r="C866" s="35"/>
      <c r="D866" s="1" t="s">
        <v>7</v>
      </c>
      <c r="E866" s="1" t="s">
        <v>8</v>
      </c>
      <c r="F866" s="33"/>
    </row>
    <row r="867" spans="1:7" ht="15.75" x14ac:dyDescent="0.25">
      <c r="A867" s="2"/>
      <c r="B867" s="4" t="s">
        <v>29</v>
      </c>
      <c r="C867" s="4" t="s">
        <v>4</v>
      </c>
      <c r="D867" s="21">
        <f>E867*$C$880</f>
        <v>26329.211999999996</v>
      </c>
      <c r="E867" s="22">
        <f>E868+E869+E870+E871+E872+E873+E874+E875+E876+E877+E878</f>
        <v>10.26</v>
      </c>
      <c r="F867" s="23"/>
      <c r="G867">
        <v>10.26</v>
      </c>
    </row>
    <row r="868" spans="1:7" ht="28.5" x14ac:dyDescent="0.25">
      <c r="A868" s="3" t="s">
        <v>9</v>
      </c>
      <c r="B868" s="6" t="s">
        <v>10</v>
      </c>
      <c r="C868" s="7"/>
      <c r="D868" s="21">
        <f t="shared" ref="D868:D878" si="40">E868*$C$880</f>
        <v>384.92999999999995</v>
      </c>
      <c r="E868" s="19">
        <v>0.15</v>
      </c>
      <c r="F868" s="27" t="s">
        <v>92</v>
      </c>
    </row>
    <row r="869" spans="1:7" ht="29.25" x14ac:dyDescent="0.25">
      <c r="A869" s="3" t="s">
        <v>11</v>
      </c>
      <c r="B869" s="8" t="s">
        <v>12</v>
      </c>
      <c r="C869" s="7"/>
      <c r="D869" s="21">
        <f t="shared" si="40"/>
        <v>1591.0439999999999</v>
      </c>
      <c r="E869" s="19">
        <v>0.62</v>
      </c>
      <c r="F869" s="27" t="s">
        <v>86</v>
      </c>
    </row>
    <row r="870" spans="1:7" ht="71.25" x14ac:dyDescent="0.25">
      <c r="A870" s="3" t="s">
        <v>13</v>
      </c>
      <c r="B870" s="6" t="s">
        <v>14</v>
      </c>
      <c r="C870" s="7"/>
      <c r="D870" s="21">
        <f t="shared" si="40"/>
        <v>7544.6279999999997</v>
      </c>
      <c r="E870" s="19">
        <v>2.94</v>
      </c>
      <c r="F870" s="27" t="s">
        <v>86</v>
      </c>
    </row>
    <row r="871" spans="1:7" ht="26.25" x14ac:dyDescent="0.25">
      <c r="A871" s="3" t="s">
        <v>15</v>
      </c>
      <c r="B871" s="8" t="s">
        <v>16</v>
      </c>
      <c r="C871" s="7"/>
      <c r="D871" s="21">
        <f t="shared" si="40"/>
        <v>1257.4379999999999</v>
      </c>
      <c r="E871" s="19">
        <v>0.49</v>
      </c>
      <c r="F871" s="28" t="s">
        <v>87</v>
      </c>
    </row>
    <row r="872" spans="1:7" ht="26.25" x14ac:dyDescent="0.25">
      <c r="A872" s="3" t="s">
        <v>17</v>
      </c>
      <c r="B872" s="8" t="s">
        <v>18</v>
      </c>
      <c r="C872" s="7"/>
      <c r="D872" s="21">
        <f t="shared" si="40"/>
        <v>3746.6519999999996</v>
      </c>
      <c r="E872" s="19">
        <v>1.46</v>
      </c>
      <c r="F872" s="28" t="s">
        <v>91</v>
      </c>
    </row>
    <row r="873" spans="1:7" ht="15.75" x14ac:dyDescent="0.25">
      <c r="A873" s="3" t="s">
        <v>19</v>
      </c>
      <c r="B873" s="8" t="s">
        <v>20</v>
      </c>
      <c r="C873" s="7"/>
      <c r="D873" s="21">
        <f t="shared" si="40"/>
        <v>3105.1019999999999</v>
      </c>
      <c r="E873" s="19">
        <v>1.21</v>
      </c>
      <c r="F873" s="27" t="s">
        <v>86</v>
      </c>
    </row>
    <row r="874" spans="1:7" ht="39" x14ac:dyDescent="0.25">
      <c r="A874" s="3" t="s">
        <v>21</v>
      </c>
      <c r="B874" s="8" t="s">
        <v>22</v>
      </c>
      <c r="C874" s="7"/>
      <c r="D874" s="21">
        <f t="shared" si="40"/>
        <v>5260.7099999999991</v>
      </c>
      <c r="E874" s="19">
        <v>2.0499999999999998</v>
      </c>
      <c r="F874" s="28" t="s">
        <v>88</v>
      </c>
    </row>
    <row r="875" spans="1:7" ht="15.75" x14ac:dyDescent="0.25">
      <c r="A875" s="3" t="s">
        <v>23</v>
      </c>
      <c r="B875" s="8" t="s">
        <v>24</v>
      </c>
      <c r="C875" s="7"/>
      <c r="D875" s="21">
        <f t="shared" si="40"/>
        <v>1052.1419999999998</v>
      </c>
      <c r="E875" s="19">
        <v>0.41</v>
      </c>
      <c r="F875" s="27" t="s">
        <v>89</v>
      </c>
    </row>
    <row r="876" spans="1:7" ht="29.25" x14ac:dyDescent="0.25">
      <c r="A876" s="3" t="s">
        <v>25</v>
      </c>
      <c r="B876" s="8" t="s">
        <v>26</v>
      </c>
      <c r="C876" s="7"/>
      <c r="D876" s="21">
        <f t="shared" si="40"/>
        <v>513.24</v>
      </c>
      <c r="E876" s="19">
        <v>0.2</v>
      </c>
      <c r="F876" s="27" t="s">
        <v>90</v>
      </c>
    </row>
    <row r="877" spans="1:7" ht="26.25" x14ac:dyDescent="0.25">
      <c r="A877" s="3" t="s">
        <v>27</v>
      </c>
      <c r="B877" s="8" t="s">
        <v>95</v>
      </c>
      <c r="C877" s="7"/>
      <c r="D877" s="21">
        <f t="shared" si="40"/>
        <v>1308.7619999999999</v>
      </c>
      <c r="E877" s="19">
        <v>0.51</v>
      </c>
      <c r="F877" s="28" t="s">
        <v>87</v>
      </c>
    </row>
    <row r="878" spans="1:7" ht="15.75" x14ac:dyDescent="0.25">
      <c r="A878" s="2" t="s">
        <v>96</v>
      </c>
      <c r="B878" s="9" t="s">
        <v>93</v>
      </c>
      <c r="C878" s="10"/>
      <c r="D878" s="21">
        <f t="shared" si="40"/>
        <v>564.56399999999996</v>
      </c>
      <c r="E878" s="20">
        <v>0.22</v>
      </c>
      <c r="F878" s="28" t="s">
        <v>98</v>
      </c>
    </row>
    <row r="879" spans="1:7" x14ac:dyDescent="0.25">
      <c r="A879" s="2"/>
      <c r="B879" s="5"/>
      <c r="C879" s="2"/>
      <c r="D879" s="13"/>
      <c r="E879" s="11"/>
      <c r="F879" s="29"/>
    </row>
    <row r="880" spans="1:7" x14ac:dyDescent="0.25">
      <c r="A880" s="2"/>
      <c r="B880" s="5" t="s">
        <v>28</v>
      </c>
      <c r="C880" s="17">
        <v>2566.1999999999998</v>
      </c>
      <c r="D880" s="12"/>
      <c r="E880" s="11"/>
      <c r="F880" s="29"/>
    </row>
    <row r="883" spans="1:7" x14ac:dyDescent="0.25">
      <c r="B883" t="s">
        <v>0</v>
      </c>
    </row>
    <row r="884" spans="1:7" x14ac:dyDescent="0.25">
      <c r="B884" t="s">
        <v>72</v>
      </c>
    </row>
    <row r="886" spans="1:7" ht="15" customHeight="1" x14ac:dyDescent="0.25">
      <c r="A886" s="34" t="s">
        <v>2</v>
      </c>
      <c r="B886" s="34" t="s">
        <v>5</v>
      </c>
      <c r="C886" s="34" t="s">
        <v>3</v>
      </c>
      <c r="D886" s="36" t="s">
        <v>6</v>
      </c>
      <c r="E886" s="37"/>
      <c r="F886" s="32" t="s">
        <v>85</v>
      </c>
    </row>
    <row r="887" spans="1:7" ht="30" x14ac:dyDescent="0.25">
      <c r="A887" s="35"/>
      <c r="B887" s="35"/>
      <c r="C887" s="35"/>
      <c r="D887" s="1" t="s">
        <v>7</v>
      </c>
      <c r="E887" s="1" t="s">
        <v>8</v>
      </c>
      <c r="F887" s="33"/>
    </row>
    <row r="888" spans="1:7" ht="15.75" x14ac:dyDescent="0.25">
      <c r="A888" s="2"/>
      <c r="B888" s="4" t="s">
        <v>29</v>
      </c>
      <c r="C888" s="4" t="s">
        <v>4</v>
      </c>
      <c r="D888" s="21">
        <f>E888*$C$901</f>
        <v>2217.056</v>
      </c>
      <c r="E888" s="22">
        <f>E889+E890+E891+E892+E893+E894+E895+E896+E897+E898+E899</f>
        <v>8.77</v>
      </c>
      <c r="F888" s="23"/>
      <c r="G888">
        <v>8.77</v>
      </c>
    </row>
    <row r="889" spans="1:7" ht="28.5" x14ac:dyDescent="0.25">
      <c r="A889" s="3" t="s">
        <v>9</v>
      </c>
      <c r="B889" s="6" t="s">
        <v>10</v>
      </c>
      <c r="C889" s="7"/>
      <c r="D889" s="21">
        <f t="shared" ref="D889:D898" si="41">E889*$C$901</f>
        <v>37.92</v>
      </c>
      <c r="E889" s="19">
        <v>0.15</v>
      </c>
      <c r="F889" s="27" t="s">
        <v>92</v>
      </c>
    </row>
    <row r="890" spans="1:7" ht="29.25" x14ac:dyDescent="0.25">
      <c r="A890" s="3" t="s">
        <v>11</v>
      </c>
      <c r="B890" s="8" t="s">
        <v>12</v>
      </c>
      <c r="C890" s="7"/>
      <c r="D890" s="21">
        <f t="shared" si="41"/>
        <v>133.98400000000001</v>
      </c>
      <c r="E890" s="19">
        <v>0.53</v>
      </c>
      <c r="F890" s="27" t="s">
        <v>86</v>
      </c>
    </row>
    <row r="891" spans="1:7" ht="71.25" x14ac:dyDescent="0.25">
      <c r="A891" s="3" t="s">
        <v>13</v>
      </c>
      <c r="B891" s="6" t="s">
        <v>14</v>
      </c>
      <c r="C891" s="7"/>
      <c r="D891" s="21">
        <f t="shared" si="41"/>
        <v>103.648</v>
      </c>
      <c r="E891" s="19">
        <v>0.41</v>
      </c>
      <c r="F891" s="27" t="s">
        <v>86</v>
      </c>
    </row>
    <row r="892" spans="1:7" ht="26.25" x14ac:dyDescent="0.25">
      <c r="A892" s="3" t="s">
        <v>15</v>
      </c>
      <c r="B892" s="8" t="s">
        <v>16</v>
      </c>
      <c r="C892" s="7"/>
      <c r="D892" s="21">
        <f t="shared" si="41"/>
        <v>573.85599999999999</v>
      </c>
      <c r="E892" s="19">
        <v>2.27</v>
      </c>
      <c r="F892" s="28" t="s">
        <v>87</v>
      </c>
    </row>
    <row r="893" spans="1:7" ht="26.25" x14ac:dyDescent="0.25">
      <c r="A893" s="3" t="s">
        <v>17</v>
      </c>
      <c r="B893" s="8" t="s">
        <v>18</v>
      </c>
      <c r="C893" s="7"/>
      <c r="D893" s="21">
        <f t="shared" si="41"/>
        <v>369.08800000000002</v>
      </c>
      <c r="E893" s="19">
        <v>1.46</v>
      </c>
      <c r="F893" s="28" t="s">
        <v>91</v>
      </c>
    </row>
    <row r="894" spans="1:7" ht="15.75" x14ac:dyDescent="0.25">
      <c r="A894" s="3" t="s">
        <v>19</v>
      </c>
      <c r="B894" s="8" t="s">
        <v>20</v>
      </c>
      <c r="C894" s="7"/>
      <c r="D894" s="21">
        <f t="shared" si="41"/>
        <v>305.88799999999998</v>
      </c>
      <c r="E894" s="19">
        <v>1.21</v>
      </c>
      <c r="F894" s="27" t="s">
        <v>86</v>
      </c>
    </row>
    <row r="895" spans="1:7" ht="39" x14ac:dyDescent="0.25">
      <c r="A895" s="3" t="s">
        <v>21</v>
      </c>
      <c r="B895" s="8" t="s">
        <v>22</v>
      </c>
      <c r="C895" s="7"/>
      <c r="D895" s="21">
        <f t="shared" si="41"/>
        <v>442.40000000000003</v>
      </c>
      <c r="E895" s="19">
        <v>1.75</v>
      </c>
      <c r="F895" s="28" t="s">
        <v>88</v>
      </c>
    </row>
    <row r="896" spans="1:7" ht="15.75" x14ac:dyDescent="0.25">
      <c r="A896" s="3" t="s">
        <v>23</v>
      </c>
      <c r="B896" s="8" t="s">
        <v>24</v>
      </c>
      <c r="C896" s="7"/>
      <c r="D896" s="21">
        <f t="shared" si="41"/>
        <v>88.48</v>
      </c>
      <c r="E896" s="19">
        <v>0.35</v>
      </c>
      <c r="F896" s="27" t="s">
        <v>89</v>
      </c>
    </row>
    <row r="897" spans="1:7" ht="29.25" x14ac:dyDescent="0.25">
      <c r="A897" s="3" t="s">
        <v>25</v>
      </c>
      <c r="B897" s="8" t="s">
        <v>26</v>
      </c>
      <c r="C897" s="7"/>
      <c r="D897" s="21">
        <f t="shared" si="41"/>
        <v>50.56</v>
      </c>
      <c r="E897" s="19">
        <v>0.2</v>
      </c>
      <c r="F897" s="27" t="s">
        <v>90</v>
      </c>
    </row>
    <row r="898" spans="1:7" ht="26.25" x14ac:dyDescent="0.25">
      <c r="A898" s="3" t="s">
        <v>27</v>
      </c>
      <c r="B898" s="8" t="s">
        <v>95</v>
      </c>
      <c r="C898" s="7"/>
      <c r="D898" s="21">
        <f t="shared" si="41"/>
        <v>111.232</v>
      </c>
      <c r="E898" s="19">
        <v>0.44</v>
      </c>
      <c r="F898" s="28" t="s">
        <v>87</v>
      </c>
    </row>
    <row r="899" spans="1:7" ht="15.75" x14ac:dyDescent="0.25">
      <c r="A899" s="2"/>
      <c r="B899" s="9"/>
      <c r="C899" s="10"/>
      <c r="D899" s="21"/>
      <c r="E899" s="20"/>
      <c r="F899" s="28"/>
    </row>
    <row r="900" spans="1:7" x14ac:dyDescent="0.25">
      <c r="A900" s="2"/>
      <c r="B900" s="5"/>
      <c r="C900" s="2"/>
      <c r="D900" s="13"/>
      <c r="E900" s="11"/>
      <c r="F900" s="29"/>
    </row>
    <row r="901" spans="1:7" x14ac:dyDescent="0.25">
      <c r="A901" s="2"/>
      <c r="B901" s="5" t="s">
        <v>28</v>
      </c>
      <c r="C901" s="17">
        <v>252.8</v>
      </c>
      <c r="D901" s="12"/>
      <c r="E901" s="11"/>
      <c r="F901" s="29"/>
    </row>
    <row r="904" spans="1:7" x14ac:dyDescent="0.25">
      <c r="B904" t="s">
        <v>0</v>
      </c>
    </row>
    <row r="905" spans="1:7" x14ac:dyDescent="0.25">
      <c r="B905" t="s">
        <v>73</v>
      </c>
    </row>
    <row r="907" spans="1:7" ht="15" customHeight="1" x14ac:dyDescent="0.25">
      <c r="A907" s="34" t="s">
        <v>2</v>
      </c>
      <c r="B907" s="34" t="s">
        <v>5</v>
      </c>
      <c r="C907" s="34" t="s">
        <v>3</v>
      </c>
      <c r="D907" s="36" t="s">
        <v>6</v>
      </c>
      <c r="E907" s="37"/>
      <c r="F907" s="32" t="s">
        <v>85</v>
      </c>
    </row>
    <row r="908" spans="1:7" ht="30" x14ac:dyDescent="0.25">
      <c r="A908" s="35"/>
      <c r="B908" s="35"/>
      <c r="C908" s="35"/>
      <c r="D908" s="1" t="s">
        <v>7</v>
      </c>
      <c r="E908" s="1" t="s">
        <v>8</v>
      </c>
      <c r="F908" s="33"/>
    </row>
    <row r="909" spans="1:7" ht="15.75" x14ac:dyDescent="0.25">
      <c r="A909" s="2"/>
      <c r="B909" s="4" t="s">
        <v>29</v>
      </c>
      <c r="C909" s="4" t="s">
        <v>4</v>
      </c>
      <c r="D909" s="21">
        <f>E909*$C$922</f>
        <v>3634.2879999999996</v>
      </c>
      <c r="E909" s="22">
        <f>E910+E911+E912+E913+E914+E915+E916+E917+E918+E919+E920</f>
        <v>8.77</v>
      </c>
      <c r="F909" s="23"/>
      <c r="G909">
        <v>8.77</v>
      </c>
    </row>
    <row r="910" spans="1:7" ht="28.5" x14ac:dyDescent="0.25">
      <c r="A910" s="3" t="s">
        <v>9</v>
      </c>
      <c r="B910" s="6" t="s">
        <v>10</v>
      </c>
      <c r="C910" s="7"/>
      <c r="D910" s="21">
        <f t="shared" ref="D910:D919" si="42">E910*$C$922</f>
        <v>62.16</v>
      </c>
      <c r="E910" s="19">
        <v>0.15</v>
      </c>
      <c r="F910" s="27" t="s">
        <v>92</v>
      </c>
    </row>
    <row r="911" spans="1:7" ht="29.25" x14ac:dyDescent="0.25">
      <c r="A911" s="3" t="s">
        <v>11</v>
      </c>
      <c r="B911" s="8" t="s">
        <v>12</v>
      </c>
      <c r="C911" s="7"/>
      <c r="D911" s="21">
        <f t="shared" si="42"/>
        <v>219.63200000000001</v>
      </c>
      <c r="E911" s="19">
        <v>0.53</v>
      </c>
      <c r="F911" s="27" t="s">
        <v>86</v>
      </c>
    </row>
    <row r="912" spans="1:7" ht="71.25" x14ac:dyDescent="0.25">
      <c r="A912" s="3" t="s">
        <v>13</v>
      </c>
      <c r="B912" s="6" t="s">
        <v>14</v>
      </c>
      <c r="C912" s="7"/>
      <c r="D912" s="21">
        <f t="shared" si="42"/>
        <v>401.96799999999996</v>
      </c>
      <c r="E912" s="19">
        <v>0.97</v>
      </c>
      <c r="F912" s="27" t="s">
        <v>86</v>
      </c>
    </row>
    <row r="913" spans="1:6" ht="26.25" x14ac:dyDescent="0.25">
      <c r="A913" s="3" t="s">
        <v>15</v>
      </c>
      <c r="B913" s="8" t="s">
        <v>16</v>
      </c>
      <c r="C913" s="7"/>
      <c r="D913" s="21">
        <f t="shared" si="42"/>
        <v>708.62399999999991</v>
      </c>
      <c r="E913" s="19">
        <v>1.71</v>
      </c>
      <c r="F913" s="28" t="s">
        <v>87</v>
      </c>
    </row>
    <row r="914" spans="1:6" ht="26.25" x14ac:dyDescent="0.25">
      <c r="A914" s="3" t="s">
        <v>17</v>
      </c>
      <c r="B914" s="8" t="s">
        <v>18</v>
      </c>
      <c r="C914" s="7"/>
      <c r="D914" s="21">
        <f t="shared" si="42"/>
        <v>605.024</v>
      </c>
      <c r="E914" s="19">
        <v>1.46</v>
      </c>
      <c r="F914" s="28" t="s">
        <v>91</v>
      </c>
    </row>
    <row r="915" spans="1:6" ht="15.75" x14ac:dyDescent="0.25">
      <c r="A915" s="3" t="s">
        <v>19</v>
      </c>
      <c r="B915" s="8" t="s">
        <v>20</v>
      </c>
      <c r="C915" s="7"/>
      <c r="D915" s="21">
        <f t="shared" si="42"/>
        <v>501.42399999999998</v>
      </c>
      <c r="E915" s="19">
        <v>1.21</v>
      </c>
      <c r="F915" s="27" t="s">
        <v>86</v>
      </c>
    </row>
    <row r="916" spans="1:6" ht="39" x14ac:dyDescent="0.25">
      <c r="A916" s="3" t="s">
        <v>21</v>
      </c>
      <c r="B916" s="8" t="s">
        <v>22</v>
      </c>
      <c r="C916" s="7"/>
      <c r="D916" s="21">
        <f t="shared" si="42"/>
        <v>725.19999999999993</v>
      </c>
      <c r="E916" s="19">
        <v>1.75</v>
      </c>
      <c r="F916" s="28" t="s">
        <v>88</v>
      </c>
    </row>
    <row r="917" spans="1:6" ht="15.75" x14ac:dyDescent="0.25">
      <c r="A917" s="3" t="s">
        <v>23</v>
      </c>
      <c r="B917" s="8" t="s">
        <v>24</v>
      </c>
      <c r="C917" s="7"/>
      <c r="D917" s="21">
        <f t="shared" si="42"/>
        <v>145.04</v>
      </c>
      <c r="E917" s="19">
        <v>0.35</v>
      </c>
      <c r="F917" s="27" t="s">
        <v>89</v>
      </c>
    </row>
    <row r="918" spans="1:6" ht="29.25" x14ac:dyDescent="0.25">
      <c r="A918" s="3" t="s">
        <v>25</v>
      </c>
      <c r="B918" s="8" t="s">
        <v>26</v>
      </c>
      <c r="C918" s="7"/>
      <c r="D918" s="21">
        <f t="shared" si="42"/>
        <v>82.88</v>
      </c>
      <c r="E918" s="19">
        <v>0.2</v>
      </c>
      <c r="F918" s="27" t="s">
        <v>90</v>
      </c>
    </row>
    <row r="919" spans="1:6" ht="26.25" x14ac:dyDescent="0.25">
      <c r="A919" s="3" t="s">
        <v>27</v>
      </c>
      <c r="B919" s="8" t="s">
        <v>95</v>
      </c>
      <c r="C919" s="7"/>
      <c r="D919" s="21">
        <f t="shared" si="42"/>
        <v>182.33599999999998</v>
      </c>
      <c r="E919" s="19">
        <v>0.44</v>
      </c>
      <c r="F919" s="28" t="s">
        <v>87</v>
      </c>
    </row>
    <row r="920" spans="1:6" ht="15.75" x14ac:dyDescent="0.25">
      <c r="A920" s="2"/>
      <c r="B920" s="9"/>
      <c r="C920" s="10"/>
      <c r="D920" s="21"/>
      <c r="E920" s="20"/>
      <c r="F920" s="28"/>
    </row>
    <row r="921" spans="1:6" x14ac:dyDescent="0.25">
      <c r="A921" s="2"/>
      <c r="B921" s="5"/>
      <c r="C921" s="2"/>
      <c r="D921" s="13"/>
      <c r="E921" s="11"/>
      <c r="F921" s="29"/>
    </row>
    <row r="922" spans="1:6" x14ac:dyDescent="0.25">
      <c r="A922" s="2"/>
      <c r="B922" s="5" t="s">
        <v>28</v>
      </c>
      <c r="C922" s="17">
        <v>414.4</v>
      </c>
      <c r="D922" s="12"/>
      <c r="E922" s="11"/>
      <c r="F922" s="29"/>
    </row>
    <row r="925" spans="1:6" x14ac:dyDescent="0.25">
      <c r="B925" t="s">
        <v>0</v>
      </c>
    </row>
    <row r="926" spans="1:6" x14ac:dyDescent="0.25">
      <c r="B926" t="s">
        <v>74</v>
      </c>
    </row>
    <row r="928" spans="1:6" ht="15" customHeight="1" x14ac:dyDescent="0.25">
      <c r="A928" s="34" t="s">
        <v>2</v>
      </c>
      <c r="B928" s="34" t="s">
        <v>5</v>
      </c>
      <c r="C928" s="34" t="s">
        <v>3</v>
      </c>
      <c r="D928" s="36" t="s">
        <v>6</v>
      </c>
      <c r="E928" s="37"/>
      <c r="F928" s="32" t="s">
        <v>85</v>
      </c>
    </row>
    <row r="929" spans="1:7" ht="30" x14ac:dyDescent="0.25">
      <c r="A929" s="35"/>
      <c r="B929" s="35"/>
      <c r="C929" s="35"/>
      <c r="D929" s="1" t="s">
        <v>7</v>
      </c>
      <c r="E929" s="1" t="s">
        <v>8</v>
      </c>
      <c r="F929" s="33"/>
    </row>
    <row r="930" spans="1:7" ht="15.75" x14ac:dyDescent="0.25">
      <c r="A930" s="2"/>
      <c r="B930" s="4" t="s">
        <v>29</v>
      </c>
      <c r="C930" s="4" t="s">
        <v>4</v>
      </c>
      <c r="D930" s="21">
        <f>E930*$C$943</f>
        <v>20003.921999999999</v>
      </c>
      <c r="E930" s="22">
        <f>E931+E932+E933+E934+E935+E936+E937+E938+E939+E940+E941</f>
        <v>10.26</v>
      </c>
      <c r="F930" s="23"/>
      <c r="G930">
        <v>10.26</v>
      </c>
    </row>
    <row r="931" spans="1:7" ht="28.5" x14ac:dyDescent="0.25">
      <c r="A931" s="3" t="s">
        <v>9</v>
      </c>
      <c r="B931" s="6" t="s">
        <v>10</v>
      </c>
      <c r="C931" s="7"/>
      <c r="D931" s="21">
        <f t="shared" ref="D931:D941" si="43">E931*$C$943</f>
        <v>292.45499999999998</v>
      </c>
      <c r="E931" s="19">
        <v>0.15</v>
      </c>
      <c r="F931" s="27" t="s">
        <v>92</v>
      </c>
    </row>
    <row r="932" spans="1:7" ht="29.25" x14ac:dyDescent="0.25">
      <c r="A932" s="3" t="s">
        <v>11</v>
      </c>
      <c r="B932" s="8" t="s">
        <v>12</v>
      </c>
      <c r="C932" s="7"/>
      <c r="D932" s="21">
        <f t="shared" si="43"/>
        <v>1208.8140000000001</v>
      </c>
      <c r="E932" s="19">
        <v>0.62</v>
      </c>
      <c r="F932" s="27" t="s">
        <v>86</v>
      </c>
    </row>
    <row r="933" spans="1:7" ht="71.25" x14ac:dyDescent="0.25">
      <c r="A933" s="3" t="s">
        <v>13</v>
      </c>
      <c r="B933" s="6" t="s">
        <v>14</v>
      </c>
      <c r="C933" s="7"/>
      <c r="D933" s="21">
        <f t="shared" si="43"/>
        <v>6297.5309999999999</v>
      </c>
      <c r="E933" s="19">
        <v>3.23</v>
      </c>
      <c r="F933" s="27" t="s">
        <v>86</v>
      </c>
    </row>
    <row r="934" spans="1:7" ht="26.25" x14ac:dyDescent="0.25">
      <c r="A934" s="3" t="s">
        <v>15</v>
      </c>
      <c r="B934" s="8" t="s">
        <v>16</v>
      </c>
      <c r="C934" s="7"/>
      <c r="D934" s="21">
        <f t="shared" si="43"/>
        <v>545.91600000000005</v>
      </c>
      <c r="E934" s="19">
        <v>0.28000000000000003</v>
      </c>
      <c r="F934" s="28" t="s">
        <v>87</v>
      </c>
    </row>
    <row r="935" spans="1:7" ht="26.25" x14ac:dyDescent="0.25">
      <c r="A935" s="3" t="s">
        <v>17</v>
      </c>
      <c r="B935" s="8" t="s">
        <v>18</v>
      </c>
      <c r="C935" s="7"/>
      <c r="D935" s="21">
        <f t="shared" si="43"/>
        <v>2846.5619999999999</v>
      </c>
      <c r="E935" s="19">
        <v>1.46</v>
      </c>
      <c r="F935" s="28" t="s">
        <v>91</v>
      </c>
    </row>
    <row r="936" spans="1:7" ht="15.75" x14ac:dyDescent="0.25">
      <c r="A936" s="3" t="s">
        <v>19</v>
      </c>
      <c r="B936" s="8" t="s">
        <v>20</v>
      </c>
      <c r="C936" s="7"/>
      <c r="D936" s="21">
        <f t="shared" si="43"/>
        <v>2359.1370000000002</v>
      </c>
      <c r="E936" s="19">
        <v>1.21</v>
      </c>
      <c r="F936" s="27" t="s">
        <v>86</v>
      </c>
    </row>
    <row r="937" spans="1:7" ht="39" x14ac:dyDescent="0.25">
      <c r="A937" s="3" t="s">
        <v>21</v>
      </c>
      <c r="B937" s="8" t="s">
        <v>22</v>
      </c>
      <c r="C937" s="7"/>
      <c r="D937" s="21">
        <f t="shared" si="43"/>
        <v>3996.8849999999998</v>
      </c>
      <c r="E937" s="19">
        <v>2.0499999999999998</v>
      </c>
      <c r="F937" s="28" t="s">
        <v>88</v>
      </c>
    </row>
    <row r="938" spans="1:7" ht="15.75" x14ac:dyDescent="0.25">
      <c r="A938" s="3" t="s">
        <v>23</v>
      </c>
      <c r="B938" s="8" t="s">
        <v>24</v>
      </c>
      <c r="C938" s="7"/>
      <c r="D938" s="21">
        <f t="shared" si="43"/>
        <v>799.37699999999995</v>
      </c>
      <c r="E938" s="19">
        <v>0.41</v>
      </c>
      <c r="F938" s="27" t="s">
        <v>89</v>
      </c>
    </row>
    <row r="939" spans="1:7" ht="29.25" x14ac:dyDescent="0.25">
      <c r="A939" s="3" t="s">
        <v>25</v>
      </c>
      <c r="B939" s="8" t="s">
        <v>26</v>
      </c>
      <c r="C939" s="7"/>
      <c r="D939" s="21">
        <f t="shared" si="43"/>
        <v>389.94000000000005</v>
      </c>
      <c r="E939" s="19">
        <v>0.2</v>
      </c>
      <c r="F939" s="27" t="s">
        <v>90</v>
      </c>
    </row>
    <row r="940" spans="1:7" ht="26.25" x14ac:dyDescent="0.25">
      <c r="A940" s="3" t="s">
        <v>27</v>
      </c>
      <c r="B940" s="8" t="s">
        <v>95</v>
      </c>
      <c r="C940" s="7"/>
      <c r="D940" s="21">
        <f t="shared" si="43"/>
        <v>994.34700000000009</v>
      </c>
      <c r="E940" s="19">
        <v>0.51</v>
      </c>
      <c r="F940" s="28" t="s">
        <v>87</v>
      </c>
    </row>
    <row r="941" spans="1:7" ht="15.75" x14ac:dyDescent="0.25">
      <c r="A941" s="2" t="s">
        <v>96</v>
      </c>
      <c r="B941" s="9" t="s">
        <v>93</v>
      </c>
      <c r="C941" s="10"/>
      <c r="D941" s="21">
        <f t="shared" si="43"/>
        <v>272.95800000000003</v>
      </c>
      <c r="E941" s="20">
        <v>0.14000000000000001</v>
      </c>
      <c r="F941" s="28" t="s">
        <v>98</v>
      </c>
    </row>
    <row r="942" spans="1:7" x14ac:dyDescent="0.25">
      <c r="A942" s="2"/>
      <c r="B942" s="5"/>
      <c r="C942" s="2"/>
      <c r="D942" s="13"/>
      <c r="E942" s="11"/>
      <c r="F942" s="29"/>
    </row>
    <row r="943" spans="1:7" x14ac:dyDescent="0.25">
      <c r="A943" s="2"/>
      <c r="B943" s="5" t="s">
        <v>28</v>
      </c>
      <c r="C943" s="17">
        <v>1949.7</v>
      </c>
      <c r="D943" s="12"/>
      <c r="E943" s="11"/>
      <c r="F943" s="29"/>
    </row>
    <row r="946" spans="1:7" x14ac:dyDescent="0.25">
      <c r="B946" t="s">
        <v>0</v>
      </c>
    </row>
    <row r="947" spans="1:7" x14ac:dyDescent="0.25">
      <c r="B947" t="s">
        <v>75</v>
      </c>
    </row>
    <row r="949" spans="1:7" ht="15" customHeight="1" x14ac:dyDescent="0.25">
      <c r="A949" s="34" t="s">
        <v>2</v>
      </c>
      <c r="B949" s="34" t="s">
        <v>5</v>
      </c>
      <c r="C949" s="34" t="s">
        <v>3</v>
      </c>
      <c r="D949" s="36" t="s">
        <v>6</v>
      </c>
      <c r="E949" s="37"/>
      <c r="F949" s="32" t="s">
        <v>85</v>
      </c>
    </row>
    <row r="950" spans="1:7" ht="30" x14ac:dyDescent="0.25">
      <c r="A950" s="35"/>
      <c r="B950" s="35"/>
      <c r="C950" s="35"/>
      <c r="D950" s="1" t="s">
        <v>7</v>
      </c>
      <c r="E950" s="1" t="s">
        <v>8</v>
      </c>
      <c r="F950" s="33"/>
    </row>
    <row r="951" spans="1:7" ht="15.75" x14ac:dyDescent="0.25">
      <c r="A951" s="2"/>
      <c r="B951" s="4" t="s">
        <v>29</v>
      </c>
      <c r="C951" s="4" t="s">
        <v>4</v>
      </c>
      <c r="D951" s="21">
        <f>E951*$C$964</f>
        <v>27101.79</v>
      </c>
      <c r="E951" s="22">
        <f>E952+E953+E954+E955+E956+E957+E958+E959+E960+E961+E962</f>
        <v>10.26</v>
      </c>
      <c r="F951" s="23"/>
      <c r="G951">
        <v>10.26</v>
      </c>
    </row>
    <row r="952" spans="1:7" ht="28.5" x14ac:dyDescent="0.25">
      <c r="A952" s="3" t="s">
        <v>9</v>
      </c>
      <c r="B952" s="6" t="s">
        <v>10</v>
      </c>
      <c r="C952" s="7"/>
      <c r="D952" s="21">
        <f t="shared" ref="D952:D962" si="44">E952*$C$964</f>
        <v>396.22499999999997</v>
      </c>
      <c r="E952" s="19">
        <v>0.15</v>
      </c>
      <c r="F952" s="27" t="s">
        <v>92</v>
      </c>
    </row>
    <row r="953" spans="1:7" ht="29.25" x14ac:dyDescent="0.25">
      <c r="A953" s="3" t="s">
        <v>11</v>
      </c>
      <c r="B953" s="8" t="s">
        <v>12</v>
      </c>
      <c r="C953" s="7"/>
      <c r="D953" s="21">
        <f t="shared" si="44"/>
        <v>1637.73</v>
      </c>
      <c r="E953" s="19">
        <v>0.62</v>
      </c>
      <c r="F953" s="27" t="s">
        <v>86</v>
      </c>
    </row>
    <row r="954" spans="1:7" ht="71.25" x14ac:dyDescent="0.25">
      <c r="A954" s="3" t="s">
        <v>13</v>
      </c>
      <c r="B954" s="6" t="s">
        <v>14</v>
      </c>
      <c r="C954" s="7"/>
      <c r="D954" s="21">
        <f t="shared" si="44"/>
        <v>8347.1400000000012</v>
      </c>
      <c r="E954" s="19">
        <v>3.16</v>
      </c>
      <c r="F954" s="27" t="s">
        <v>86</v>
      </c>
    </row>
    <row r="955" spans="1:7" ht="26.25" x14ac:dyDescent="0.25">
      <c r="A955" s="3" t="s">
        <v>15</v>
      </c>
      <c r="B955" s="8" t="s">
        <v>16</v>
      </c>
      <c r="C955" s="7"/>
      <c r="D955" s="21">
        <f t="shared" si="44"/>
        <v>871.69500000000005</v>
      </c>
      <c r="E955" s="19">
        <v>0.33</v>
      </c>
      <c r="F955" s="28" t="s">
        <v>87</v>
      </c>
    </row>
    <row r="956" spans="1:7" ht="26.25" x14ac:dyDescent="0.25">
      <c r="A956" s="3" t="s">
        <v>17</v>
      </c>
      <c r="B956" s="8" t="s">
        <v>18</v>
      </c>
      <c r="C956" s="7"/>
      <c r="D956" s="21">
        <f t="shared" si="44"/>
        <v>3856.5899999999997</v>
      </c>
      <c r="E956" s="19">
        <v>1.46</v>
      </c>
      <c r="F956" s="28" t="s">
        <v>91</v>
      </c>
    </row>
    <row r="957" spans="1:7" ht="15.75" x14ac:dyDescent="0.25">
      <c r="A957" s="3" t="s">
        <v>19</v>
      </c>
      <c r="B957" s="8" t="s">
        <v>20</v>
      </c>
      <c r="C957" s="7"/>
      <c r="D957" s="21">
        <f t="shared" si="44"/>
        <v>3196.2149999999997</v>
      </c>
      <c r="E957" s="19">
        <v>1.21</v>
      </c>
      <c r="F957" s="27" t="s">
        <v>86</v>
      </c>
    </row>
    <row r="958" spans="1:7" ht="39" x14ac:dyDescent="0.25">
      <c r="A958" s="3" t="s">
        <v>21</v>
      </c>
      <c r="B958" s="8" t="s">
        <v>22</v>
      </c>
      <c r="C958" s="7"/>
      <c r="D958" s="21">
        <f t="shared" si="44"/>
        <v>5415.0749999999998</v>
      </c>
      <c r="E958" s="19">
        <v>2.0499999999999998</v>
      </c>
      <c r="F958" s="28" t="s">
        <v>88</v>
      </c>
    </row>
    <row r="959" spans="1:7" ht="15.75" x14ac:dyDescent="0.25">
      <c r="A959" s="3" t="s">
        <v>23</v>
      </c>
      <c r="B959" s="8" t="s">
        <v>24</v>
      </c>
      <c r="C959" s="7"/>
      <c r="D959" s="21">
        <f t="shared" si="44"/>
        <v>1083.0149999999999</v>
      </c>
      <c r="E959" s="19">
        <v>0.41</v>
      </c>
      <c r="F959" s="27" t="s">
        <v>89</v>
      </c>
    </row>
    <row r="960" spans="1:7" ht="29.25" x14ac:dyDescent="0.25">
      <c r="A960" s="3" t="s">
        <v>25</v>
      </c>
      <c r="B960" s="8" t="s">
        <v>26</v>
      </c>
      <c r="C960" s="7"/>
      <c r="D960" s="21">
        <f t="shared" si="44"/>
        <v>528.30000000000007</v>
      </c>
      <c r="E960" s="19">
        <v>0.2</v>
      </c>
      <c r="F960" s="27" t="s">
        <v>90</v>
      </c>
    </row>
    <row r="961" spans="1:7" ht="26.25" x14ac:dyDescent="0.25">
      <c r="A961" s="3" t="s">
        <v>27</v>
      </c>
      <c r="B961" s="8" t="s">
        <v>95</v>
      </c>
      <c r="C961" s="7"/>
      <c r="D961" s="21">
        <f t="shared" si="44"/>
        <v>1347.165</v>
      </c>
      <c r="E961" s="19">
        <v>0.51</v>
      </c>
      <c r="F961" s="28" t="s">
        <v>87</v>
      </c>
    </row>
    <row r="962" spans="1:7" ht="15.75" x14ac:dyDescent="0.25">
      <c r="A962" s="2" t="s">
        <v>96</v>
      </c>
      <c r="B962" s="9" t="s">
        <v>93</v>
      </c>
      <c r="C962" s="10"/>
      <c r="D962" s="21">
        <f t="shared" si="44"/>
        <v>422.64</v>
      </c>
      <c r="E962" s="20">
        <v>0.16</v>
      </c>
      <c r="F962" s="28" t="s">
        <v>98</v>
      </c>
    </row>
    <row r="963" spans="1:7" x14ac:dyDescent="0.25">
      <c r="A963" s="2"/>
      <c r="B963" s="5"/>
      <c r="C963" s="2"/>
      <c r="D963" s="13"/>
      <c r="E963" s="11"/>
      <c r="F963" s="29"/>
    </row>
    <row r="964" spans="1:7" x14ac:dyDescent="0.25">
      <c r="A964" s="2"/>
      <c r="B964" s="5" t="s">
        <v>28</v>
      </c>
      <c r="C964" s="17">
        <v>2641.5</v>
      </c>
      <c r="D964" s="12"/>
      <c r="E964" s="11"/>
      <c r="F964" s="29"/>
    </row>
    <row r="967" spans="1:7" x14ac:dyDescent="0.25">
      <c r="B967" t="s">
        <v>0</v>
      </c>
    </row>
    <row r="968" spans="1:7" x14ac:dyDescent="0.25">
      <c r="B968" t="s">
        <v>76</v>
      </c>
    </row>
    <row r="970" spans="1:7" x14ac:dyDescent="0.25">
      <c r="A970" s="34" t="s">
        <v>2</v>
      </c>
      <c r="B970" s="34" t="s">
        <v>5</v>
      </c>
      <c r="C970" s="34" t="s">
        <v>3</v>
      </c>
      <c r="D970" s="36" t="s">
        <v>6</v>
      </c>
      <c r="E970" s="37"/>
      <c r="F970" s="32" t="s">
        <v>85</v>
      </c>
    </row>
    <row r="971" spans="1:7" ht="30" x14ac:dyDescent="0.25">
      <c r="A971" s="35"/>
      <c r="B971" s="35"/>
      <c r="C971" s="35"/>
      <c r="D971" s="1" t="s">
        <v>7</v>
      </c>
      <c r="E971" s="1" t="s">
        <v>8</v>
      </c>
      <c r="F971" s="33"/>
    </row>
    <row r="972" spans="1:7" ht="15.75" x14ac:dyDescent="0.25">
      <c r="A972" s="2"/>
      <c r="B972" s="4" t="s">
        <v>29</v>
      </c>
      <c r="C972" s="4" t="s">
        <v>4</v>
      </c>
      <c r="D972" s="21">
        <f>E972*$C$985</f>
        <v>61851.383999999984</v>
      </c>
      <c r="E972" s="22">
        <f>E973+E974+E975+E976+E977+E978+E979+E980+E981+E982+E983</f>
        <v>10.259999999999998</v>
      </c>
      <c r="F972" s="23"/>
      <c r="G972">
        <v>10.26</v>
      </c>
    </row>
    <row r="973" spans="1:7" ht="28.5" x14ac:dyDescent="0.25">
      <c r="A973" s="3" t="s">
        <v>9</v>
      </c>
      <c r="B973" s="6" t="s">
        <v>10</v>
      </c>
      <c r="C973" s="7"/>
      <c r="D973" s="21">
        <f t="shared" ref="D973:D983" si="45">E973*$C$985</f>
        <v>904.25999999999988</v>
      </c>
      <c r="E973" s="19">
        <v>0.15</v>
      </c>
      <c r="F973" s="27" t="s">
        <v>92</v>
      </c>
    </row>
    <row r="974" spans="1:7" ht="29.25" x14ac:dyDescent="0.25">
      <c r="A974" s="3" t="s">
        <v>11</v>
      </c>
      <c r="B974" s="8" t="s">
        <v>12</v>
      </c>
      <c r="C974" s="7"/>
      <c r="D974" s="21">
        <f t="shared" si="45"/>
        <v>3737.6079999999997</v>
      </c>
      <c r="E974" s="19">
        <v>0.62</v>
      </c>
      <c r="F974" s="27" t="s">
        <v>86</v>
      </c>
    </row>
    <row r="975" spans="1:7" ht="71.25" x14ac:dyDescent="0.25">
      <c r="A975" s="3" t="s">
        <v>13</v>
      </c>
      <c r="B975" s="6" t="s">
        <v>14</v>
      </c>
      <c r="C975" s="7"/>
      <c r="D975" s="21">
        <f t="shared" si="45"/>
        <v>18567.471999999998</v>
      </c>
      <c r="E975" s="19">
        <v>3.08</v>
      </c>
      <c r="F975" s="27" t="s">
        <v>86</v>
      </c>
    </row>
    <row r="976" spans="1:7" ht="26.25" x14ac:dyDescent="0.25">
      <c r="A976" s="3" t="s">
        <v>15</v>
      </c>
      <c r="B976" s="8" t="s">
        <v>16</v>
      </c>
      <c r="C976" s="7"/>
      <c r="D976" s="21">
        <f t="shared" si="45"/>
        <v>2411.36</v>
      </c>
      <c r="E976" s="19">
        <v>0.4</v>
      </c>
      <c r="F976" s="28" t="s">
        <v>87</v>
      </c>
    </row>
    <row r="977" spans="1:6" ht="26.25" x14ac:dyDescent="0.25">
      <c r="A977" s="3" t="s">
        <v>17</v>
      </c>
      <c r="B977" s="8" t="s">
        <v>18</v>
      </c>
      <c r="C977" s="7"/>
      <c r="D977" s="21">
        <f t="shared" si="45"/>
        <v>8801.4639999999999</v>
      </c>
      <c r="E977" s="19">
        <v>1.46</v>
      </c>
      <c r="F977" s="28" t="s">
        <v>91</v>
      </c>
    </row>
    <row r="978" spans="1:6" ht="15.75" x14ac:dyDescent="0.25">
      <c r="A978" s="3" t="s">
        <v>19</v>
      </c>
      <c r="B978" s="8" t="s">
        <v>20</v>
      </c>
      <c r="C978" s="7"/>
      <c r="D978" s="21">
        <f t="shared" si="45"/>
        <v>7294.3639999999996</v>
      </c>
      <c r="E978" s="19">
        <v>1.21</v>
      </c>
      <c r="F978" s="27" t="s">
        <v>86</v>
      </c>
    </row>
    <row r="979" spans="1:6" ht="39" x14ac:dyDescent="0.25">
      <c r="A979" s="3" t="s">
        <v>21</v>
      </c>
      <c r="B979" s="8" t="s">
        <v>22</v>
      </c>
      <c r="C979" s="7"/>
      <c r="D979" s="21">
        <f t="shared" si="45"/>
        <v>12358.219999999998</v>
      </c>
      <c r="E979" s="19">
        <v>2.0499999999999998</v>
      </c>
      <c r="F979" s="28" t="s">
        <v>88</v>
      </c>
    </row>
    <row r="980" spans="1:6" ht="15.75" x14ac:dyDescent="0.25">
      <c r="A980" s="3" t="s">
        <v>23</v>
      </c>
      <c r="B980" s="8" t="s">
        <v>24</v>
      </c>
      <c r="C980" s="7"/>
      <c r="D980" s="21">
        <f t="shared" si="45"/>
        <v>2471.6439999999998</v>
      </c>
      <c r="E980" s="19">
        <v>0.41</v>
      </c>
      <c r="F980" s="27" t="s">
        <v>89</v>
      </c>
    </row>
    <row r="981" spans="1:6" ht="29.25" x14ac:dyDescent="0.25">
      <c r="A981" s="3" t="s">
        <v>25</v>
      </c>
      <c r="B981" s="8" t="s">
        <v>26</v>
      </c>
      <c r="C981" s="7"/>
      <c r="D981" s="21">
        <f t="shared" si="45"/>
        <v>1205.68</v>
      </c>
      <c r="E981" s="19">
        <v>0.2</v>
      </c>
      <c r="F981" s="27" t="s">
        <v>90</v>
      </c>
    </row>
    <row r="982" spans="1:6" ht="26.25" x14ac:dyDescent="0.25">
      <c r="A982" s="3" t="s">
        <v>27</v>
      </c>
      <c r="B982" s="8" t="s">
        <v>95</v>
      </c>
      <c r="C982" s="7"/>
      <c r="D982" s="21">
        <f t="shared" si="45"/>
        <v>3074.4839999999999</v>
      </c>
      <c r="E982" s="19">
        <v>0.51</v>
      </c>
      <c r="F982" s="28" t="s">
        <v>87</v>
      </c>
    </row>
    <row r="983" spans="1:6" ht="15.75" x14ac:dyDescent="0.25">
      <c r="A983" s="2" t="s">
        <v>96</v>
      </c>
      <c r="B983" s="9" t="s">
        <v>93</v>
      </c>
      <c r="C983" s="10"/>
      <c r="D983" s="21">
        <f t="shared" si="45"/>
        <v>1024.828</v>
      </c>
      <c r="E983" s="20">
        <v>0.17</v>
      </c>
      <c r="F983" s="28" t="s">
        <v>98</v>
      </c>
    </row>
    <row r="984" spans="1:6" x14ac:dyDescent="0.25">
      <c r="A984" s="2"/>
      <c r="B984" s="5"/>
      <c r="C984" s="2"/>
      <c r="D984" s="13"/>
      <c r="E984" s="11"/>
      <c r="F984" s="29"/>
    </row>
    <row r="985" spans="1:6" x14ac:dyDescent="0.25">
      <c r="A985" s="2"/>
      <c r="B985" s="5" t="s">
        <v>28</v>
      </c>
      <c r="C985" s="17">
        <v>6028.4</v>
      </c>
      <c r="D985" s="12"/>
      <c r="E985" s="11"/>
      <c r="F985" s="29"/>
    </row>
    <row r="988" spans="1:6" x14ac:dyDescent="0.25">
      <c r="B988" t="s">
        <v>0</v>
      </c>
    </row>
    <row r="989" spans="1:6" x14ac:dyDescent="0.25">
      <c r="B989" t="s">
        <v>77</v>
      </c>
    </row>
    <row r="991" spans="1:6" x14ac:dyDescent="0.25">
      <c r="A991" s="34" t="s">
        <v>2</v>
      </c>
      <c r="B991" s="34" t="s">
        <v>5</v>
      </c>
      <c r="C991" s="34" t="s">
        <v>3</v>
      </c>
      <c r="D991" s="36" t="s">
        <v>6</v>
      </c>
      <c r="E991" s="37"/>
      <c r="F991" s="32" t="s">
        <v>85</v>
      </c>
    </row>
    <row r="992" spans="1:6" ht="30" x14ac:dyDescent="0.25">
      <c r="A992" s="35"/>
      <c r="B992" s="35"/>
      <c r="C992" s="35"/>
      <c r="D992" s="1" t="s">
        <v>7</v>
      </c>
      <c r="E992" s="1" t="s">
        <v>8</v>
      </c>
      <c r="F992" s="33"/>
    </row>
    <row r="993" spans="1:7" ht="15.75" x14ac:dyDescent="0.25">
      <c r="A993" s="2"/>
      <c r="B993" s="4" t="s">
        <v>29</v>
      </c>
      <c r="C993" s="4" t="s">
        <v>4</v>
      </c>
      <c r="D993" s="21">
        <f>E993*$C$1006</f>
        <v>44387.838000000003</v>
      </c>
      <c r="E993" s="22">
        <f>E994+E995+E996+E997+E998+E999+E1000+E1001+E1002+E1003+E1004</f>
        <v>10.26</v>
      </c>
      <c r="F993" s="23"/>
      <c r="G993">
        <v>10.26</v>
      </c>
    </row>
    <row r="994" spans="1:7" ht="28.5" x14ac:dyDescent="0.25">
      <c r="A994" s="3" t="s">
        <v>9</v>
      </c>
      <c r="B994" s="6" t="s">
        <v>10</v>
      </c>
      <c r="C994" s="7"/>
      <c r="D994" s="21">
        <f t="shared" ref="D994:D1004" si="46">E994*$C$1006</f>
        <v>648.94500000000005</v>
      </c>
      <c r="E994" s="19">
        <v>0.15</v>
      </c>
      <c r="F994" s="27" t="s">
        <v>92</v>
      </c>
    </row>
    <row r="995" spans="1:7" ht="29.25" x14ac:dyDescent="0.25">
      <c r="A995" s="3" t="s">
        <v>11</v>
      </c>
      <c r="B995" s="8" t="s">
        <v>12</v>
      </c>
      <c r="C995" s="7"/>
      <c r="D995" s="21">
        <f t="shared" si="46"/>
        <v>2682.306</v>
      </c>
      <c r="E995" s="19">
        <v>0.62</v>
      </c>
      <c r="F995" s="27" t="s">
        <v>86</v>
      </c>
    </row>
    <row r="996" spans="1:7" ht="71.25" x14ac:dyDescent="0.25">
      <c r="A996" s="3" t="s">
        <v>13</v>
      </c>
      <c r="B996" s="6" t="s">
        <v>14</v>
      </c>
      <c r="C996" s="7"/>
      <c r="D996" s="21">
        <f t="shared" si="46"/>
        <v>13238.478000000001</v>
      </c>
      <c r="E996" s="19">
        <v>3.06</v>
      </c>
      <c r="F996" s="27" t="s">
        <v>86</v>
      </c>
    </row>
    <row r="997" spans="1:7" ht="26.25" x14ac:dyDescent="0.25">
      <c r="A997" s="3" t="s">
        <v>15</v>
      </c>
      <c r="B997" s="8" t="s">
        <v>16</v>
      </c>
      <c r="C997" s="7"/>
      <c r="D997" s="21">
        <f t="shared" si="46"/>
        <v>1773.7829999999999</v>
      </c>
      <c r="E997" s="19">
        <v>0.41</v>
      </c>
      <c r="F997" s="28" t="s">
        <v>87</v>
      </c>
    </row>
    <row r="998" spans="1:7" ht="26.25" x14ac:dyDescent="0.25">
      <c r="A998" s="3" t="s">
        <v>17</v>
      </c>
      <c r="B998" s="8" t="s">
        <v>18</v>
      </c>
      <c r="C998" s="7"/>
      <c r="D998" s="21">
        <f t="shared" si="46"/>
        <v>6316.3980000000001</v>
      </c>
      <c r="E998" s="19">
        <v>1.46</v>
      </c>
      <c r="F998" s="28" t="s">
        <v>91</v>
      </c>
    </row>
    <row r="999" spans="1:7" ht="15.75" x14ac:dyDescent="0.25">
      <c r="A999" s="3" t="s">
        <v>19</v>
      </c>
      <c r="B999" s="8" t="s">
        <v>20</v>
      </c>
      <c r="C999" s="7"/>
      <c r="D999" s="21">
        <f t="shared" si="46"/>
        <v>5234.8230000000003</v>
      </c>
      <c r="E999" s="19">
        <v>1.21</v>
      </c>
      <c r="F999" s="27" t="s">
        <v>86</v>
      </c>
    </row>
    <row r="1000" spans="1:7" ht="39" x14ac:dyDescent="0.25">
      <c r="A1000" s="3" t="s">
        <v>21</v>
      </c>
      <c r="B1000" s="8" t="s">
        <v>22</v>
      </c>
      <c r="C1000" s="7"/>
      <c r="D1000" s="21">
        <f t="shared" si="46"/>
        <v>8868.9149999999991</v>
      </c>
      <c r="E1000" s="19">
        <v>2.0499999999999998</v>
      </c>
      <c r="F1000" s="28" t="s">
        <v>88</v>
      </c>
    </row>
    <row r="1001" spans="1:7" ht="15.75" x14ac:dyDescent="0.25">
      <c r="A1001" s="3" t="s">
        <v>23</v>
      </c>
      <c r="B1001" s="8" t="s">
        <v>24</v>
      </c>
      <c r="C1001" s="7"/>
      <c r="D1001" s="21">
        <f t="shared" si="46"/>
        <v>1773.7829999999999</v>
      </c>
      <c r="E1001" s="19">
        <v>0.41</v>
      </c>
      <c r="F1001" s="27" t="s">
        <v>89</v>
      </c>
    </row>
    <row r="1002" spans="1:7" ht="29.25" x14ac:dyDescent="0.25">
      <c r="A1002" s="3" t="s">
        <v>25</v>
      </c>
      <c r="B1002" s="8" t="s">
        <v>26</v>
      </c>
      <c r="C1002" s="7"/>
      <c r="D1002" s="21">
        <f t="shared" si="46"/>
        <v>865.2600000000001</v>
      </c>
      <c r="E1002" s="19">
        <v>0.2</v>
      </c>
      <c r="F1002" s="27" t="s">
        <v>90</v>
      </c>
    </row>
    <row r="1003" spans="1:7" ht="26.25" x14ac:dyDescent="0.25">
      <c r="A1003" s="3" t="s">
        <v>27</v>
      </c>
      <c r="B1003" s="8" t="s">
        <v>95</v>
      </c>
      <c r="C1003" s="7"/>
      <c r="D1003" s="21">
        <f t="shared" si="46"/>
        <v>2206.413</v>
      </c>
      <c r="E1003" s="19">
        <v>0.51</v>
      </c>
      <c r="F1003" s="28" t="s">
        <v>87</v>
      </c>
    </row>
    <row r="1004" spans="1:7" ht="15.75" x14ac:dyDescent="0.25">
      <c r="A1004" s="2" t="s">
        <v>96</v>
      </c>
      <c r="B1004" s="9" t="s">
        <v>93</v>
      </c>
      <c r="C1004" s="10"/>
      <c r="D1004" s="21">
        <f t="shared" si="46"/>
        <v>778.73400000000004</v>
      </c>
      <c r="E1004" s="20">
        <v>0.18</v>
      </c>
      <c r="F1004" s="28" t="s">
        <v>98</v>
      </c>
    </row>
    <row r="1005" spans="1:7" x14ac:dyDescent="0.25">
      <c r="A1005" s="2"/>
      <c r="B1005" s="5"/>
      <c r="C1005" s="2"/>
      <c r="D1005" s="13"/>
      <c r="E1005" s="11"/>
      <c r="F1005" s="29"/>
    </row>
    <row r="1006" spans="1:7" x14ac:dyDescent="0.25">
      <c r="A1006" s="2"/>
      <c r="B1006" s="5" t="s">
        <v>28</v>
      </c>
      <c r="C1006" s="17">
        <v>4326.3</v>
      </c>
      <c r="D1006" s="12"/>
      <c r="E1006" s="11"/>
      <c r="F1006" s="29"/>
    </row>
    <row r="1009" spans="1:7" x14ac:dyDescent="0.25">
      <c r="B1009" t="s">
        <v>0</v>
      </c>
    </row>
    <row r="1010" spans="1:7" x14ac:dyDescent="0.25">
      <c r="B1010" t="s">
        <v>78</v>
      </c>
    </row>
    <row r="1012" spans="1:7" ht="15" customHeight="1" x14ac:dyDescent="0.25">
      <c r="A1012" s="34" t="s">
        <v>2</v>
      </c>
      <c r="B1012" s="34" t="s">
        <v>5</v>
      </c>
      <c r="C1012" s="34" t="s">
        <v>3</v>
      </c>
      <c r="D1012" s="36" t="s">
        <v>6</v>
      </c>
      <c r="E1012" s="37"/>
      <c r="F1012" s="32" t="s">
        <v>85</v>
      </c>
    </row>
    <row r="1013" spans="1:7" ht="30" x14ac:dyDescent="0.25">
      <c r="A1013" s="35"/>
      <c r="B1013" s="35"/>
      <c r="C1013" s="35"/>
      <c r="D1013" s="1" t="s">
        <v>7</v>
      </c>
      <c r="E1013" s="1" t="s">
        <v>8</v>
      </c>
      <c r="F1013" s="33"/>
    </row>
    <row r="1014" spans="1:7" ht="15.75" x14ac:dyDescent="0.25">
      <c r="A1014" s="2"/>
      <c r="B1014" s="4" t="s">
        <v>29</v>
      </c>
      <c r="C1014" s="4" t="s">
        <v>4</v>
      </c>
      <c r="D1014" s="21">
        <f>E1014*$C$1027</f>
        <v>45717.533999999992</v>
      </c>
      <c r="E1014" s="22">
        <f>E1015+E1016+E1017+E1018+E1019+E1020+E1021+E1022+E1023+E1024+E1025</f>
        <v>10.26</v>
      </c>
      <c r="F1014" s="23"/>
      <c r="G1014">
        <v>10.26</v>
      </c>
    </row>
    <row r="1015" spans="1:7" ht="28.5" x14ac:dyDescent="0.25">
      <c r="A1015" s="3" t="s">
        <v>9</v>
      </c>
      <c r="B1015" s="6" t="s">
        <v>10</v>
      </c>
      <c r="C1015" s="7"/>
      <c r="D1015" s="21">
        <f t="shared" ref="D1015:D1025" si="47">E1015*$C$1027</f>
        <v>668.38499999999988</v>
      </c>
      <c r="E1015" s="19">
        <v>0.15</v>
      </c>
      <c r="F1015" s="27" t="s">
        <v>92</v>
      </c>
    </row>
    <row r="1016" spans="1:7" ht="29.25" x14ac:dyDescent="0.25">
      <c r="A1016" s="3" t="s">
        <v>11</v>
      </c>
      <c r="B1016" s="8" t="s">
        <v>12</v>
      </c>
      <c r="C1016" s="7"/>
      <c r="D1016" s="21">
        <f t="shared" si="47"/>
        <v>2762.6579999999999</v>
      </c>
      <c r="E1016" s="19">
        <v>0.62</v>
      </c>
      <c r="F1016" s="27" t="s">
        <v>86</v>
      </c>
    </row>
    <row r="1017" spans="1:7" ht="71.25" x14ac:dyDescent="0.25">
      <c r="A1017" s="3" t="s">
        <v>13</v>
      </c>
      <c r="B1017" s="6" t="s">
        <v>14</v>
      </c>
      <c r="C1017" s="7"/>
      <c r="D1017" s="21">
        <f t="shared" si="47"/>
        <v>13679.612999999998</v>
      </c>
      <c r="E1017" s="19">
        <v>3.07</v>
      </c>
      <c r="F1017" s="27" t="s">
        <v>86</v>
      </c>
    </row>
    <row r="1018" spans="1:7" ht="26.25" x14ac:dyDescent="0.25">
      <c r="A1018" s="3" t="s">
        <v>15</v>
      </c>
      <c r="B1018" s="8" t="s">
        <v>16</v>
      </c>
      <c r="C1018" s="7"/>
      <c r="D1018" s="21">
        <f t="shared" si="47"/>
        <v>1782.36</v>
      </c>
      <c r="E1018" s="19">
        <v>0.4</v>
      </c>
      <c r="F1018" s="28" t="s">
        <v>87</v>
      </c>
    </row>
    <row r="1019" spans="1:7" ht="26.25" x14ac:dyDescent="0.25">
      <c r="A1019" s="3" t="s">
        <v>17</v>
      </c>
      <c r="B1019" s="8" t="s">
        <v>18</v>
      </c>
      <c r="C1019" s="7"/>
      <c r="D1019" s="21">
        <f t="shared" si="47"/>
        <v>6505.6139999999996</v>
      </c>
      <c r="E1019" s="19">
        <v>1.46</v>
      </c>
      <c r="F1019" s="28" t="s">
        <v>91</v>
      </c>
    </row>
    <row r="1020" spans="1:7" ht="15.75" x14ac:dyDescent="0.25">
      <c r="A1020" s="3" t="s">
        <v>19</v>
      </c>
      <c r="B1020" s="8" t="s">
        <v>20</v>
      </c>
      <c r="C1020" s="7"/>
      <c r="D1020" s="21">
        <f t="shared" si="47"/>
        <v>5391.6389999999992</v>
      </c>
      <c r="E1020" s="19">
        <v>1.21</v>
      </c>
      <c r="F1020" s="27" t="s">
        <v>86</v>
      </c>
    </row>
    <row r="1021" spans="1:7" ht="39" x14ac:dyDescent="0.25">
      <c r="A1021" s="3" t="s">
        <v>21</v>
      </c>
      <c r="B1021" s="8" t="s">
        <v>22</v>
      </c>
      <c r="C1021" s="7"/>
      <c r="D1021" s="21">
        <f t="shared" si="47"/>
        <v>9134.5949999999993</v>
      </c>
      <c r="E1021" s="19">
        <v>2.0499999999999998</v>
      </c>
      <c r="F1021" s="28" t="s">
        <v>88</v>
      </c>
    </row>
    <row r="1022" spans="1:7" ht="15.75" x14ac:dyDescent="0.25">
      <c r="A1022" s="3" t="s">
        <v>23</v>
      </c>
      <c r="B1022" s="8" t="s">
        <v>24</v>
      </c>
      <c r="C1022" s="7"/>
      <c r="D1022" s="21">
        <f t="shared" si="47"/>
        <v>1826.9189999999996</v>
      </c>
      <c r="E1022" s="19">
        <v>0.41</v>
      </c>
      <c r="F1022" s="27" t="s">
        <v>89</v>
      </c>
    </row>
    <row r="1023" spans="1:7" ht="29.25" x14ac:dyDescent="0.25">
      <c r="A1023" s="3" t="s">
        <v>25</v>
      </c>
      <c r="B1023" s="8" t="s">
        <v>26</v>
      </c>
      <c r="C1023" s="7"/>
      <c r="D1023" s="21">
        <f t="shared" si="47"/>
        <v>891.18</v>
      </c>
      <c r="E1023" s="19">
        <v>0.2</v>
      </c>
      <c r="F1023" s="27" t="s">
        <v>90</v>
      </c>
    </row>
    <row r="1024" spans="1:7" ht="26.25" x14ac:dyDescent="0.25">
      <c r="A1024" s="3" t="s">
        <v>27</v>
      </c>
      <c r="B1024" s="8" t="s">
        <v>95</v>
      </c>
      <c r="C1024" s="7"/>
      <c r="D1024" s="21">
        <f t="shared" si="47"/>
        <v>2272.509</v>
      </c>
      <c r="E1024" s="19">
        <v>0.51</v>
      </c>
      <c r="F1024" s="28" t="s">
        <v>87</v>
      </c>
    </row>
    <row r="1025" spans="1:7" ht="15.75" x14ac:dyDescent="0.25">
      <c r="A1025" s="2" t="s">
        <v>96</v>
      </c>
      <c r="B1025" s="9" t="s">
        <v>93</v>
      </c>
      <c r="C1025" s="10"/>
      <c r="D1025" s="21">
        <f t="shared" si="47"/>
        <v>802.0619999999999</v>
      </c>
      <c r="E1025" s="20">
        <v>0.18</v>
      </c>
      <c r="F1025" s="28" t="s">
        <v>98</v>
      </c>
    </row>
    <row r="1026" spans="1:7" x14ac:dyDescent="0.25">
      <c r="A1026" s="2"/>
      <c r="B1026" s="5"/>
      <c r="C1026" s="2"/>
      <c r="D1026" s="13"/>
      <c r="E1026" s="11"/>
      <c r="F1026" s="29"/>
    </row>
    <row r="1027" spans="1:7" x14ac:dyDescent="0.25">
      <c r="A1027" s="2"/>
      <c r="B1027" s="5" t="s">
        <v>28</v>
      </c>
      <c r="C1027" s="17">
        <v>4455.8999999999996</v>
      </c>
      <c r="D1027" s="12"/>
      <c r="E1027" s="11"/>
      <c r="F1027" s="29"/>
    </row>
    <row r="1030" spans="1:7" x14ac:dyDescent="0.25">
      <c r="B1030" t="s">
        <v>0</v>
      </c>
    </row>
    <row r="1031" spans="1:7" x14ac:dyDescent="0.25">
      <c r="B1031" t="s">
        <v>79</v>
      </c>
    </row>
    <row r="1033" spans="1:7" x14ac:dyDescent="0.25">
      <c r="A1033" s="34" t="s">
        <v>2</v>
      </c>
      <c r="B1033" s="34" t="s">
        <v>5</v>
      </c>
      <c r="C1033" s="34" t="s">
        <v>3</v>
      </c>
      <c r="D1033" s="36" t="s">
        <v>6</v>
      </c>
      <c r="E1033" s="37"/>
      <c r="F1033" s="32" t="s">
        <v>85</v>
      </c>
    </row>
    <row r="1034" spans="1:7" ht="30" x14ac:dyDescent="0.25">
      <c r="A1034" s="35"/>
      <c r="B1034" s="35"/>
      <c r="C1034" s="35"/>
      <c r="D1034" s="1" t="s">
        <v>7</v>
      </c>
      <c r="E1034" s="1" t="s">
        <v>8</v>
      </c>
      <c r="F1034" s="33"/>
    </row>
    <row r="1035" spans="1:7" ht="15.75" x14ac:dyDescent="0.25">
      <c r="A1035" s="2"/>
      <c r="B1035" s="4" t="s">
        <v>29</v>
      </c>
      <c r="C1035" s="4" t="s">
        <v>4</v>
      </c>
      <c r="D1035" s="21">
        <f>E1035*$C$1048</f>
        <v>40516.74</v>
      </c>
      <c r="E1035" s="22">
        <f>E1036+E1037+E1038+E1039+E1040+E1041+E1042+E1043+E1044+E1045+E1046</f>
        <v>10.26</v>
      </c>
      <c r="F1035" s="23"/>
      <c r="G1035">
        <v>10.26</v>
      </c>
    </row>
    <row r="1036" spans="1:7" ht="28.5" x14ac:dyDescent="0.25">
      <c r="A1036" s="3" t="s">
        <v>9</v>
      </c>
      <c r="B1036" s="6" t="s">
        <v>10</v>
      </c>
      <c r="C1036" s="7"/>
      <c r="D1036" s="21">
        <f t="shared" ref="D1036:D1046" si="48">E1036*$C$1048</f>
        <v>592.35</v>
      </c>
      <c r="E1036" s="19">
        <v>0.15</v>
      </c>
      <c r="F1036" s="27" t="s">
        <v>92</v>
      </c>
    </row>
    <row r="1037" spans="1:7" ht="29.25" x14ac:dyDescent="0.25">
      <c r="A1037" s="3" t="s">
        <v>11</v>
      </c>
      <c r="B1037" s="8" t="s">
        <v>12</v>
      </c>
      <c r="C1037" s="7"/>
      <c r="D1037" s="21">
        <f t="shared" si="48"/>
        <v>2448.38</v>
      </c>
      <c r="E1037" s="19">
        <v>0.62</v>
      </c>
      <c r="F1037" s="27" t="s">
        <v>86</v>
      </c>
    </row>
    <row r="1038" spans="1:7" ht="71.25" x14ac:dyDescent="0.25">
      <c r="A1038" s="3" t="s">
        <v>13</v>
      </c>
      <c r="B1038" s="6" t="s">
        <v>14</v>
      </c>
      <c r="C1038" s="7"/>
      <c r="D1038" s="21">
        <f t="shared" si="48"/>
        <v>13268.64</v>
      </c>
      <c r="E1038" s="19">
        <v>3.36</v>
      </c>
      <c r="F1038" s="27" t="s">
        <v>86</v>
      </c>
    </row>
    <row r="1039" spans="1:7" ht="26.25" x14ac:dyDescent="0.25">
      <c r="A1039" s="3" t="s">
        <v>15</v>
      </c>
      <c r="B1039" s="8" t="s">
        <v>16</v>
      </c>
      <c r="C1039" s="7"/>
      <c r="D1039" s="21">
        <f t="shared" si="48"/>
        <v>1421.6399999999999</v>
      </c>
      <c r="E1039" s="19">
        <v>0.36</v>
      </c>
      <c r="F1039" s="28" t="s">
        <v>87</v>
      </c>
    </row>
    <row r="1040" spans="1:7" ht="26.25" x14ac:dyDescent="0.25">
      <c r="A1040" s="3" t="s">
        <v>17</v>
      </c>
      <c r="B1040" s="8" t="s">
        <v>18</v>
      </c>
      <c r="C1040" s="7"/>
      <c r="D1040" s="21">
        <f t="shared" si="48"/>
        <v>5765.54</v>
      </c>
      <c r="E1040" s="19">
        <v>1.46</v>
      </c>
      <c r="F1040" s="28" t="s">
        <v>91</v>
      </c>
    </row>
    <row r="1041" spans="1:7" ht="15.75" x14ac:dyDescent="0.25">
      <c r="A1041" s="3" t="s">
        <v>19</v>
      </c>
      <c r="B1041" s="8" t="s">
        <v>20</v>
      </c>
      <c r="C1041" s="7"/>
      <c r="D1041" s="21">
        <f t="shared" si="48"/>
        <v>4778.29</v>
      </c>
      <c r="E1041" s="19">
        <v>1.21</v>
      </c>
      <c r="F1041" s="27" t="s">
        <v>86</v>
      </c>
    </row>
    <row r="1042" spans="1:7" ht="39" x14ac:dyDescent="0.25">
      <c r="A1042" s="3" t="s">
        <v>21</v>
      </c>
      <c r="B1042" s="8" t="s">
        <v>22</v>
      </c>
      <c r="C1042" s="7"/>
      <c r="D1042" s="21">
        <f t="shared" si="48"/>
        <v>8095.4499999999989</v>
      </c>
      <c r="E1042" s="19">
        <v>2.0499999999999998</v>
      </c>
      <c r="F1042" s="28" t="s">
        <v>88</v>
      </c>
    </row>
    <row r="1043" spans="1:7" ht="15.75" x14ac:dyDescent="0.25">
      <c r="A1043" s="3" t="s">
        <v>23</v>
      </c>
      <c r="B1043" s="8" t="s">
        <v>24</v>
      </c>
      <c r="C1043" s="7"/>
      <c r="D1043" s="21">
        <f t="shared" si="48"/>
        <v>1619.09</v>
      </c>
      <c r="E1043" s="19">
        <v>0.41</v>
      </c>
      <c r="F1043" s="27" t="s">
        <v>89</v>
      </c>
    </row>
    <row r="1044" spans="1:7" ht="29.25" x14ac:dyDescent="0.25">
      <c r="A1044" s="3" t="s">
        <v>25</v>
      </c>
      <c r="B1044" s="8" t="s">
        <v>26</v>
      </c>
      <c r="C1044" s="7"/>
      <c r="D1044" s="21">
        <f t="shared" si="48"/>
        <v>789.80000000000007</v>
      </c>
      <c r="E1044" s="19">
        <v>0.2</v>
      </c>
      <c r="F1044" s="27" t="s">
        <v>90</v>
      </c>
    </row>
    <row r="1045" spans="1:7" ht="26.25" x14ac:dyDescent="0.25">
      <c r="A1045" s="3" t="s">
        <v>27</v>
      </c>
      <c r="B1045" s="8" t="s">
        <v>95</v>
      </c>
      <c r="C1045" s="7"/>
      <c r="D1045" s="21">
        <f t="shared" si="48"/>
        <v>1105.72</v>
      </c>
      <c r="E1045" s="19">
        <v>0.28000000000000003</v>
      </c>
      <c r="F1045" s="28" t="s">
        <v>87</v>
      </c>
    </row>
    <row r="1046" spans="1:7" ht="15.75" x14ac:dyDescent="0.25">
      <c r="A1046" s="2" t="s">
        <v>96</v>
      </c>
      <c r="B1046" s="9" t="s">
        <v>93</v>
      </c>
      <c r="C1046" s="10"/>
      <c r="D1046" s="21">
        <f t="shared" si="48"/>
        <v>631.84</v>
      </c>
      <c r="E1046" s="20">
        <v>0.16</v>
      </c>
      <c r="F1046" s="28" t="s">
        <v>98</v>
      </c>
    </row>
    <row r="1047" spans="1:7" x14ac:dyDescent="0.25">
      <c r="A1047" s="2"/>
      <c r="B1047" s="5"/>
      <c r="C1047" s="2"/>
      <c r="D1047" s="13"/>
      <c r="E1047" s="11"/>
      <c r="F1047" s="29"/>
    </row>
    <row r="1048" spans="1:7" x14ac:dyDescent="0.25">
      <c r="A1048" s="2"/>
      <c r="B1048" s="5" t="s">
        <v>28</v>
      </c>
      <c r="C1048" s="17">
        <v>3949</v>
      </c>
      <c r="D1048" s="12"/>
      <c r="E1048" s="11"/>
      <c r="F1048" s="29"/>
    </row>
    <row r="1051" spans="1:7" x14ac:dyDescent="0.25">
      <c r="B1051" t="s">
        <v>0</v>
      </c>
    </row>
    <row r="1052" spans="1:7" x14ac:dyDescent="0.25">
      <c r="B1052" t="s">
        <v>80</v>
      </c>
    </row>
    <row r="1054" spans="1:7" ht="15" customHeight="1" x14ac:dyDescent="0.25">
      <c r="A1054" s="34" t="s">
        <v>2</v>
      </c>
      <c r="B1054" s="34" t="s">
        <v>5</v>
      </c>
      <c r="C1054" s="34" t="s">
        <v>3</v>
      </c>
      <c r="D1054" s="36" t="s">
        <v>6</v>
      </c>
      <c r="E1054" s="37"/>
      <c r="F1054" s="32" t="s">
        <v>85</v>
      </c>
    </row>
    <row r="1055" spans="1:7" ht="30" x14ac:dyDescent="0.25">
      <c r="A1055" s="35"/>
      <c r="B1055" s="35"/>
      <c r="C1055" s="35"/>
      <c r="D1055" s="1" t="s">
        <v>7</v>
      </c>
      <c r="E1055" s="1" t="s">
        <v>8</v>
      </c>
      <c r="F1055" s="33"/>
    </row>
    <row r="1056" spans="1:7" ht="15.75" x14ac:dyDescent="0.25">
      <c r="A1056" s="2"/>
      <c r="B1056" s="4" t="s">
        <v>29</v>
      </c>
      <c r="C1056" s="4" t="s">
        <v>4</v>
      </c>
      <c r="D1056" s="21">
        <f>E1056*$C$1069</f>
        <v>40112.495999999999</v>
      </c>
      <c r="E1056" s="22">
        <f>E1057+E1058+E1059+E1060+E1061+E1062+E1063+E1064+E1065+E1066+E1067</f>
        <v>10.26</v>
      </c>
      <c r="F1056" s="23"/>
      <c r="G1056">
        <v>10.26</v>
      </c>
    </row>
    <row r="1057" spans="1:6" ht="28.5" x14ac:dyDescent="0.25">
      <c r="A1057" s="3" t="s">
        <v>9</v>
      </c>
      <c r="B1057" s="6" t="s">
        <v>10</v>
      </c>
      <c r="C1057" s="7"/>
      <c r="D1057" s="21">
        <f t="shared" ref="D1057:D1067" si="49">E1057*$C$1069</f>
        <v>586.43999999999994</v>
      </c>
      <c r="E1057" s="19">
        <v>0.15</v>
      </c>
      <c r="F1057" s="27" t="s">
        <v>92</v>
      </c>
    </row>
    <row r="1058" spans="1:6" ht="29.25" x14ac:dyDescent="0.25">
      <c r="A1058" s="3" t="s">
        <v>11</v>
      </c>
      <c r="B1058" s="8" t="s">
        <v>12</v>
      </c>
      <c r="C1058" s="7"/>
      <c r="D1058" s="21">
        <f t="shared" si="49"/>
        <v>2423.9519999999998</v>
      </c>
      <c r="E1058" s="19">
        <v>0.62</v>
      </c>
      <c r="F1058" s="27" t="s">
        <v>86</v>
      </c>
    </row>
    <row r="1059" spans="1:6" ht="71.25" x14ac:dyDescent="0.25">
      <c r="A1059" s="3" t="s">
        <v>13</v>
      </c>
      <c r="B1059" s="6" t="s">
        <v>14</v>
      </c>
      <c r="C1059" s="7"/>
      <c r="D1059" s="21">
        <f t="shared" si="49"/>
        <v>12237.047999999999</v>
      </c>
      <c r="E1059" s="19">
        <v>3.13</v>
      </c>
      <c r="F1059" s="27" t="s">
        <v>86</v>
      </c>
    </row>
    <row r="1060" spans="1:6" ht="26.25" x14ac:dyDescent="0.25">
      <c r="A1060" s="3" t="s">
        <v>15</v>
      </c>
      <c r="B1060" s="8" t="s">
        <v>16</v>
      </c>
      <c r="C1060" s="7"/>
      <c r="D1060" s="21">
        <f t="shared" si="49"/>
        <v>1407.4559999999999</v>
      </c>
      <c r="E1060" s="19">
        <v>0.36</v>
      </c>
      <c r="F1060" s="28" t="s">
        <v>87</v>
      </c>
    </row>
    <row r="1061" spans="1:6" ht="26.25" x14ac:dyDescent="0.25">
      <c r="A1061" s="3" t="s">
        <v>17</v>
      </c>
      <c r="B1061" s="8" t="s">
        <v>18</v>
      </c>
      <c r="C1061" s="7"/>
      <c r="D1061" s="21">
        <f t="shared" si="49"/>
        <v>5708.0159999999996</v>
      </c>
      <c r="E1061" s="19">
        <v>1.46</v>
      </c>
      <c r="F1061" s="28" t="s">
        <v>91</v>
      </c>
    </row>
    <row r="1062" spans="1:6" ht="15.75" x14ac:dyDescent="0.25">
      <c r="A1062" s="3" t="s">
        <v>19</v>
      </c>
      <c r="B1062" s="8" t="s">
        <v>20</v>
      </c>
      <c r="C1062" s="7"/>
      <c r="D1062" s="21">
        <f t="shared" si="49"/>
        <v>4730.616</v>
      </c>
      <c r="E1062" s="19">
        <v>1.21</v>
      </c>
      <c r="F1062" s="27" t="s">
        <v>86</v>
      </c>
    </row>
    <row r="1063" spans="1:6" ht="39" x14ac:dyDescent="0.25">
      <c r="A1063" s="3" t="s">
        <v>21</v>
      </c>
      <c r="B1063" s="8" t="s">
        <v>22</v>
      </c>
      <c r="C1063" s="7"/>
      <c r="D1063" s="21">
        <f t="shared" si="49"/>
        <v>8014.6799999999994</v>
      </c>
      <c r="E1063" s="19">
        <v>2.0499999999999998</v>
      </c>
      <c r="F1063" s="28" t="s">
        <v>88</v>
      </c>
    </row>
    <row r="1064" spans="1:6" ht="15.75" x14ac:dyDescent="0.25">
      <c r="A1064" s="3" t="s">
        <v>23</v>
      </c>
      <c r="B1064" s="8" t="s">
        <v>24</v>
      </c>
      <c r="C1064" s="7"/>
      <c r="D1064" s="21">
        <f t="shared" si="49"/>
        <v>1602.9359999999999</v>
      </c>
      <c r="E1064" s="19">
        <v>0.41</v>
      </c>
      <c r="F1064" s="27" t="s">
        <v>89</v>
      </c>
    </row>
    <row r="1065" spans="1:6" ht="29.25" x14ac:dyDescent="0.25">
      <c r="A1065" s="3" t="s">
        <v>25</v>
      </c>
      <c r="B1065" s="8" t="s">
        <v>26</v>
      </c>
      <c r="C1065" s="7"/>
      <c r="D1065" s="21">
        <f t="shared" si="49"/>
        <v>781.92000000000007</v>
      </c>
      <c r="E1065" s="19">
        <v>0.2</v>
      </c>
      <c r="F1065" s="27" t="s">
        <v>90</v>
      </c>
    </row>
    <row r="1066" spans="1:6" ht="26.25" x14ac:dyDescent="0.25">
      <c r="A1066" s="3" t="s">
        <v>27</v>
      </c>
      <c r="B1066" s="8" t="s">
        <v>94</v>
      </c>
      <c r="C1066" s="7"/>
      <c r="D1066" s="21">
        <f t="shared" si="49"/>
        <v>1993.896</v>
      </c>
      <c r="E1066" s="19">
        <v>0.51</v>
      </c>
      <c r="F1066" s="28" t="s">
        <v>87</v>
      </c>
    </row>
    <row r="1067" spans="1:6" ht="15.75" x14ac:dyDescent="0.25">
      <c r="A1067" s="2" t="s">
        <v>96</v>
      </c>
      <c r="B1067" s="9" t="s">
        <v>93</v>
      </c>
      <c r="C1067" s="10"/>
      <c r="D1067" s="21">
        <f t="shared" si="49"/>
        <v>625.53599999999994</v>
      </c>
      <c r="E1067" s="20">
        <v>0.16</v>
      </c>
      <c r="F1067" s="28" t="s">
        <v>98</v>
      </c>
    </row>
    <row r="1068" spans="1:6" x14ac:dyDescent="0.25">
      <c r="A1068" s="2"/>
      <c r="B1068" s="5"/>
      <c r="C1068" s="2"/>
      <c r="D1068" s="13"/>
      <c r="E1068" s="11"/>
      <c r="F1068" s="29"/>
    </row>
    <row r="1069" spans="1:6" x14ac:dyDescent="0.25">
      <c r="A1069" s="2"/>
      <c r="B1069" s="5" t="s">
        <v>28</v>
      </c>
      <c r="C1069" s="17">
        <v>3909.6</v>
      </c>
      <c r="D1069" s="12"/>
      <c r="E1069" s="11"/>
      <c r="F1069" s="29"/>
    </row>
    <row r="1072" spans="1:6" x14ac:dyDescent="0.25">
      <c r="B1072" t="s">
        <v>0</v>
      </c>
    </row>
    <row r="1073" spans="1:7" x14ac:dyDescent="0.25">
      <c r="B1073" t="s">
        <v>81</v>
      </c>
    </row>
    <row r="1075" spans="1:7" ht="15" customHeight="1" x14ac:dyDescent="0.25">
      <c r="A1075" s="34" t="s">
        <v>2</v>
      </c>
      <c r="B1075" s="34" t="s">
        <v>5</v>
      </c>
      <c r="C1075" s="34" t="s">
        <v>3</v>
      </c>
      <c r="D1075" s="36" t="s">
        <v>6</v>
      </c>
      <c r="E1075" s="37"/>
      <c r="F1075" s="32" t="s">
        <v>85</v>
      </c>
    </row>
    <row r="1076" spans="1:7" ht="30" x14ac:dyDescent="0.25">
      <c r="A1076" s="35"/>
      <c r="B1076" s="35"/>
      <c r="C1076" s="35"/>
      <c r="D1076" s="1" t="s">
        <v>7</v>
      </c>
      <c r="E1076" s="1" t="s">
        <v>8</v>
      </c>
      <c r="F1076" s="33"/>
    </row>
    <row r="1077" spans="1:7" ht="15.75" x14ac:dyDescent="0.25">
      <c r="A1077" s="2"/>
      <c r="B1077" s="4" t="s">
        <v>29</v>
      </c>
      <c r="C1077" s="4" t="s">
        <v>4</v>
      </c>
      <c r="D1077" s="21">
        <f>E1077*$C$1090</f>
        <v>40801.968000000001</v>
      </c>
      <c r="E1077" s="22">
        <f>E1078+E1079+E1080+E1081+E1082+E1083+E1084+E1085+E1086+E1087+E1088</f>
        <v>10.26</v>
      </c>
      <c r="F1077" s="23"/>
      <c r="G1077">
        <v>10.26</v>
      </c>
    </row>
    <row r="1078" spans="1:7" ht="28.5" x14ac:dyDescent="0.25">
      <c r="A1078" s="3" t="s">
        <v>9</v>
      </c>
      <c r="B1078" s="6" t="s">
        <v>10</v>
      </c>
      <c r="C1078" s="7"/>
      <c r="D1078" s="21">
        <f t="shared" ref="D1078:D1088" si="50">E1078*$C$1090</f>
        <v>596.52</v>
      </c>
      <c r="E1078" s="19">
        <v>0.15</v>
      </c>
      <c r="F1078" s="27" t="s">
        <v>92</v>
      </c>
    </row>
    <row r="1079" spans="1:7" ht="29.25" x14ac:dyDescent="0.25">
      <c r="A1079" s="3" t="s">
        <v>11</v>
      </c>
      <c r="B1079" s="8" t="s">
        <v>12</v>
      </c>
      <c r="C1079" s="7"/>
      <c r="D1079" s="21">
        <f t="shared" si="50"/>
        <v>2465.616</v>
      </c>
      <c r="E1079" s="19">
        <v>0.62</v>
      </c>
      <c r="F1079" s="27" t="s">
        <v>86</v>
      </c>
    </row>
    <row r="1080" spans="1:7" ht="71.25" x14ac:dyDescent="0.25">
      <c r="A1080" s="3" t="s">
        <v>13</v>
      </c>
      <c r="B1080" s="6" t="s">
        <v>14</v>
      </c>
      <c r="C1080" s="7"/>
      <c r="D1080" s="21">
        <f t="shared" si="50"/>
        <v>12487.152000000002</v>
      </c>
      <c r="E1080" s="19">
        <v>3.14</v>
      </c>
      <c r="F1080" s="27" t="s">
        <v>86</v>
      </c>
    </row>
    <row r="1081" spans="1:7" ht="26.25" x14ac:dyDescent="0.25">
      <c r="A1081" s="3" t="s">
        <v>15</v>
      </c>
      <c r="B1081" s="8" t="s">
        <v>16</v>
      </c>
      <c r="C1081" s="7"/>
      <c r="D1081" s="21">
        <f t="shared" si="50"/>
        <v>1391.8799999999999</v>
      </c>
      <c r="E1081" s="19">
        <v>0.35</v>
      </c>
      <c r="F1081" s="28" t="s">
        <v>87</v>
      </c>
    </row>
    <row r="1082" spans="1:7" ht="26.25" x14ac:dyDescent="0.25">
      <c r="A1082" s="3" t="s">
        <v>17</v>
      </c>
      <c r="B1082" s="8" t="s">
        <v>18</v>
      </c>
      <c r="C1082" s="7"/>
      <c r="D1082" s="21">
        <f t="shared" si="50"/>
        <v>5806.1279999999997</v>
      </c>
      <c r="E1082" s="19">
        <v>1.46</v>
      </c>
      <c r="F1082" s="28" t="s">
        <v>91</v>
      </c>
    </row>
    <row r="1083" spans="1:7" ht="15.75" x14ac:dyDescent="0.25">
      <c r="A1083" s="3" t="s">
        <v>19</v>
      </c>
      <c r="B1083" s="8" t="s">
        <v>20</v>
      </c>
      <c r="C1083" s="7"/>
      <c r="D1083" s="21">
        <f t="shared" si="50"/>
        <v>4811.9279999999999</v>
      </c>
      <c r="E1083" s="19">
        <v>1.21</v>
      </c>
      <c r="F1083" s="27" t="s">
        <v>86</v>
      </c>
    </row>
    <row r="1084" spans="1:7" ht="39" x14ac:dyDescent="0.25">
      <c r="A1084" s="3" t="s">
        <v>21</v>
      </c>
      <c r="B1084" s="8" t="s">
        <v>22</v>
      </c>
      <c r="C1084" s="7"/>
      <c r="D1084" s="21">
        <f t="shared" si="50"/>
        <v>8152.44</v>
      </c>
      <c r="E1084" s="19">
        <v>2.0499999999999998</v>
      </c>
      <c r="F1084" s="28" t="s">
        <v>88</v>
      </c>
    </row>
    <row r="1085" spans="1:7" ht="15.75" x14ac:dyDescent="0.25">
      <c r="A1085" s="3" t="s">
        <v>23</v>
      </c>
      <c r="B1085" s="8" t="s">
        <v>24</v>
      </c>
      <c r="C1085" s="7"/>
      <c r="D1085" s="21">
        <f t="shared" si="50"/>
        <v>1630.4880000000001</v>
      </c>
      <c r="E1085" s="19">
        <v>0.41</v>
      </c>
      <c r="F1085" s="27" t="s">
        <v>89</v>
      </c>
    </row>
    <row r="1086" spans="1:7" ht="29.25" x14ac:dyDescent="0.25">
      <c r="A1086" s="3" t="s">
        <v>25</v>
      </c>
      <c r="B1086" s="8" t="s">
        <v>26</v>
      </c>
      <c r="C1086" s="7"/>
      <c r="D1086" s="21">
        <f t="shared" si="50"/>
        <v>795.36000000000013</v>
      </c>
      <c r="E1086" s="19">
        <v>0.2</v>
      </c>
      <c r="F1086" s="27" t="s">
        <v>90</v>
      </c>
    </row>
    <row r="1087" spans="1:7" ht="26.25" x14ac:dyDescent="0.25">
      <c r="A1087" s="3" t="s">
        <v>27</v>
      </c>
      <c r="B1087" s="8" t="s">
        <v>95</v>
      </c>
      <c r="C1087" s="7"/>
      <c r="D1087" s="21">
        <f t="shared" si="50"/>
        <v>2028.1680000000001</v>
      </c>
      <c r="E1087" s="19">
        <v>0.51</v>
      </c>
      <c r="F1087" s="28" t="s">
        <v>87</v>
      </c>
    </row>
    <row r="1088" spans="1:7" ht="15.75" x14ac:dyDescent="0.25">
      <c r="A1088" s="2" t="s">
        <v>96</v>
      </c>
      <c r="B1088" s="9" t="s">
        <v>93</v>
      </c>
      <c r="C1088" s="10"/>
      <c r="D1088" s="21">
        <f t="shared" si="50"/>
        <v>636.28800000000001</v>
      </c>
      <c r="E1088" s="20">
        <v>0.16</v>
      </c>
      <c r="F1088" s="28" t="s">
        <v>98</v>
      </c>
    </row>
    <row r="1089" spans="1:7" x14ac:dyDescent="0.25">
      <c r="A1089" s="2"/>
      <c r="B1089" s="5"/>
      <c r="C1089" s="2"/>
      <c r="D1089" s="13"/>
      <c r="E1089" s="11"/>
      <c r="F1089" s="29"/>
    </row>
    <row r="1090" spans="1:7" x14ac:dyDescent="0.25">
      <c r="A1090" s="2"/>
      <c r="B1090" s="5" t="s">
        <v>28</v>
      </c>
      <c r="C1090" s="17">
        <v>3976.8</v>
      </c>
      <c r="D1090" s="12"/>
      <c r="E1090" s="11"/>
      <c r="F1090" s="29"/>
    </row>
    <row r="1093" spans="1:7" x14ac:dyDescent="0.25">
      <c r="B1093" t="s">
        <v>0</v>
      </c>
    </row>
    <row r="1094" spans="1:7" x14ac:dyDescent="0.25">
      <c r="B1094" t="s">
        <v>82</v>
      </c>
    </row>
    <row r="1096" spans="1:7" ht="15" customHeight="1" x14ac:dyDescent="0.25">
      <c r="A1096" s="34" t="s">
        <v>2</v>
      </c>
      <c r="B1096" s="34" t="s">
        <v>5</v>
      </c>
      <c r="C1096" s="34" t="s">
        <v>3</v>
      </c>
      <c r="D1096" s="36" t="s">
        <v>6</v>
      </c>
      <c r="E1096" s="37"/>
      <c r="F1096" s="32" t="s">
        <v>85</v>
      </c>
    </row>
    <row r="1097" spans="1:7" ht="30" x14ac:dyDescent="0.25">
      <c r="A1097" s="35"/>
      <c r="B1097" s="35"/>
      <c r="C1097" s="35"/>
      <c r="D1097" s="1" t="s">
        <v>7</v>
      </c>
      <c r="E1097" s="1" t="s">
        <v>8</v>
      </c>
      <c r="F1097" s="33"/>
    </row>
    <row r="1098" spans="1:7" ht="15.75" x14ac:dyDescent="0.25">
      <c r="A1098" s="2"/>
      <c r="B1098" s="4" t="s">
        <v>29</v>
      </c>
      <c r="C1098" s="4" t="s">
        <v>4</v>
      </c>
      <c r="D1098" s="21">
        <f>E1098*$C$1111</f>
        <v>20856.527999999998</v>
      </c>
      <c r="E1098" s="22">
        <f>E1099+E1100+E1101+E1102+E1103+E1104+E1105+E1106+E1107+E1108+E1109</f>
        <v>10.26</v>
      </c>
      <c r="F1098" s="23"/>
      <c r="G1098">
        <v>10.26</v>
      </c>
    </row>
    <row r="1099" spans="1:7" ht="28.5" x14ac:dyDescent="0.25">
      <c r="A1099" s="3" t="s">
        <v>9</v>
      </c>
      <c r="B1099" s="6" t="s">
        <v>10</v>
      </c>
      <c r="C1099" s="7"/>
      <c r="D1099" s="21">
        <f t="shared" ref="D1099:D1109" si="51">E1099*$C$1111</f>
        <v>304.91999999999996</v>
      </c>
      <c r="E1099" s="19">
        <v>0.15</v>
      </c>
      <c r="F1099" s="27" t="s">
        <v>92</v>
      </c>
    </row>
    <row r="1100" spans="1:7" ht="29.25" x14ac:dyDescent="0.25">
      <c r="A1100" s="3" t="s">
        <v>11</v>
      </c>
      <c r="B1100" s="8" t="s">
        <v>12</v>
      </c>
      <c r="C1100" s="7"/>
      <c r="D1100" s="21">
        <f t="shared" si="51"/>
        <v>1260.336</v>
      </c>
      <c r="E1100" s="19">
        <v>0.62</v>
      </c>
      <c r="F1100" s="27" t="s">
        <v>86</v>
      </c>
    </row>
    <row r="1101" spans="1:7" ht="71.25" x14ac:dyDescent="0.25">
      <c r="A1101" s="3" t="s">
        <v>13</v>
      </c>
      <c r="B1101" s="6" t="s">
        <v>14</v>
      </c>
      <c r="C1101" s="7"/>
      <c r="D1101" s="21">
        <f t="shared" si="51"/>
        <v>6301.68</v>
      </c>
      <c r="E1101" s="19">
        <v>3.1</v>
      </c>
      <c r="F1101" s="27" t="s">
        <v>86</v>
      </c>
    </row>
    <row r="1102" spans="1:7" ht="26.25" x14ac:dyDescent="0.25">
      <c r="A1102" s="3" t="s">
        <v>15</v>
      </c>
      <c r="B1102" s="8" t="s">
        <v>16</v>
      </c>
      <c r="C1102" s="7"/>
      <c r="D1102" s="21">
        <f t="shared" si="51"/>
        <v>752.13599999999997</v>
      </c>
      <c r="E1102" s="19">
        <v>0.37</v>
      </c>
      <c r="F1102" s="28" t="s">
        <v>87</v>
      </c>
    </row>
    <row r="1103" spans="1:7" ht="26.25" x14ac:dyDescent="0.25">
      <c r="A1103" s="3" t="s">
        <v>17</v>
      </c>
      <c r="B1103" s="8" t="s">
        <v>18</v>
      </c>
      <c r="C1103" s="7"/>
      <c r="D1103" s="21">
        <f t="shared" si="51"/>
        <v>2967.8879999999999</v>
      </c>
      <c r="E1103" s="19">
        <v>1.46</v>
      </c>
      <c r="F1103" s="28" t="s">
        <v>91</v>
      </c>
    </row>
    <row r="1104" spans="1:7" ht="15.75" x14ac:dyDescent="0.25">
      <c r="A1104" s="3" t="s">
        <v>19</v>
      </c>
      <c r="B1104" s="8" t="s">
        <v>20</v>
      </c>
      <c r="C1104" s="7"/>
      <c r="D1104" s="21">
        <f t="shared" si="51"/>
        <v>2459.6879999999996</v>
      </c>
      <c r="E1104" s="19">
        <v>1.21</v>
      </c>
      <c r="F1104" s="27" t="s">
        <v>86</v>
      </c>
    </row>
    <row r="1105" spans="1:7" ht="39" x14ac:dyDescent="0.25">
      <c r="A1105" s="3" t="s">
        <v>21</v>
      </c>
      <c r="B1105" s="8" t="s">
        <v>22</v>
      </c>
      <c r="C1105" s="7"/>
      <c r="D1105" s="21">
        <f t="shared" si="51"/>
        <v>4167.24</v>
      </c>
      <c r="E1105" s="19">
        <v>2.0499999999999998</v>
      </c>
      <c r="F1105" s="28" t="s">
        <v>88</v>
      </c>
    </row>
    <row r="1106" spans="1:7" ht="15.75" x14ac:dyDescent="0.25">
      <c r="A1106" s="3" t="s">
        <v>23</v>
      </c>
      <c r="B1106" s="8" t="s">
        <v>24</v>
      </c>
      <c r="C1106" s="7"/>
      <c r="D1106" s="21">
        <f t="shared" si="51"/>
        <v>833.44799999999998</v>
      </c>
      <c r="E1106" s="19">
        <v>0.41</v>
      </c>
      <c r="F1106" s="27" t="s">
        <v>89</v>
      </c>
    </row>
    <row r="1107" spans="1:7" ht="29.25" x14ac:dyDescent="0.25">
      <c r="A1107" s="3" t="s">
        <v>25</v>
      </c>
      <c r="B1107" s="8" t="s">
        <v>26</v>
      </c>
      <c r="C1107" s="7"/>
      <c r="D1107" s="21">
        <f t="shared" si="51"/>
        <v>406.56</v>
      </c>
      <c r="E1107" s="19">
        <v>0.2</v>
      </c>
      <c r="F1107" s="27" t="s">
        <v>90</v>
      </c>
    </row>
    <row r="1108" spans="1:7" ht="26.25" x14ac:dyDescent="0.25">
      <c r="A1108" s="3" t="s">
        <v>27</v>
      </c>
      <c r="B1108" s="8" t="s">
        <v>95</v>
      </c>
      <c r="C1108" s="7"/>
      <c r="D1108" s="21">
        <f t="shared" si="51"/>
        <v>1036.7280000000001</v>
      </c>
      <c r="E1108" s="19">
        <v>0.51</v>
      </c>
      <c r="F1108" s="28" t="s">
        <v>87</v>
      </c>
    </row>
    <row r="1109" spans="1:7" ht="15.75" x14ac:dyDescent="0.25">
      <c r="A1109" s="2" t="s">
        <v>96</v>
      </c>
      <c r="B1109" s="9" t="s">
        <v>93</v>
      </c>
      <c r="C1109" s="10"/>
      <c r="D1109" s="21">
        <f t="shared" si="51"/>
        <v>365.904</v>
      </c>
      <c r="E1109" s="20">
        <v>0.18</v>
      </c>
      <c r="F1109" s="28" t="s">
        <v>98</v>
      </c>
    </row>
    <row r="1110" spans="1:7" x14ac:dyDescent="0.25">
      <c r="A1110" s="2"/>
      <c r="B1110" s="5"/>
      <c r="C1110" s="2"/>
      <c r="D1110" s="13"/>
      <c r="E1110" s="11"/>
      <c r="F1110" s="29"/>
    </row>
    <row r="1111" spans="1:7" x14ac:dyDescent="0.25">
      <c r="A1111" s="2"/>
      <c r="B1111" s="5" t="s">
        <v>28</v>
      </c>
      <c r="C1111" s="17">
        <v>2032.8</v>
      </c>
      <c r="D1111" s="12"/>
      <c r="E1111" s="11"/>
      <c r="F1111" s="29"/>
    </row>
    <row r="1114" spans="1:7" x14ac:dyDescent="0.25">
      <c r="B1114" t="s">
        <v>0</v>
      </c>
    </row>
    <row r="1115" spans="1:7" x14ac:dyDescent="0.25">
      <c r="B1115" t="s">
        <v>83</v>
      </c>
    </row>
    <row r="1117" spans="1:7" ht="15" customHeight="1" x14ac:dyDescent="0.25">
      <c r="A1117" s="34" t="s">
        <v>2</v>
      </c>
      <c r="B1117" s="34" t="s">
        <v>5</v>
      </c>
      <c r="C1117" s="34" t="s">
        <v>3</v>
      </c>
      <c r="D1117" s="36" t="s">
        <v>6</v>
      </c>
      <c r="E1117" s="37"/>
      <c r="F1117" s="32" t="s">
        <v>85</v>
      </c>
    </row>
    <row r="1118" spans="1:7" ht="30" x14ac:dyDescent="0.25">
      <c r="A1118" s="35"/>
      <c r="B1118" s="35"/>
      <c r="C1118" s="35"/>
      <c r="D1118" s="1" t="s">
        <v>7</v>
      </c>
      <c r="E1118" s="1" t="s">
        <v>8</v>
      </c>
      <c r="F1118" s="33"/>
    </row>
    <row r="1119" spans="1:7" ht="15.75" x14ac:dyDescent="0.25">
      <c r="A1119" s="2"/>
      <c r="B1119" s="4" t="s">
        <v>29</v>
      </c>
      <c r="C1119" s="4" t="s">
        <v>4</v>
      </c>
      <c r="D1119" s="21">
        <f>E1119*$C$1132</f>
        <v>27130.518</v>
      </c>
      <c r="E1119" s="22">
        <f>E1120+E1121+E1122+E1123+E1124+E1125+E1126+E1127+E1128+E1129+E1130</f>
        <v>10.26</v>
      </c>
      <c r="F1119" s="23"/>
      <c r="G1119">
        <v>10.26</v>
      </c>
    </row>
    <row r="1120" spans="1:7" ht="28.5" x14ac:dyDescent="0.25">
      <c r="A1120" s="3" t="s">
        <v>9</v>
      </c>
      <c r="B1120" s="6" t="s">
        <v>10</v>
      </c>
      <c r="C1120" s="7"/>
      <c r="D1120" s="21">
        <f t="shared" ref="D1120:D1130" si="52">E1120*$C$1132</f>
        <v>396.64500000000004</v>
      </c>
      <c r="E1120" s="19">
        <v>0.15</v>
      </c>
      <c r="F1120" s="27" t="s">
        <v>92</v>
      </c>
    </row>
    <row r="1121" spans="1:6" ht="29.25" x14ac:dyDescent="0.25">
      <c r="A1121" s="3" t="s">
        <v>11</v>
      </c>
      <c r="B1121" s="8" t="s">
        <v>12</v>
      </c>
      <c r="C1121" s="7"/>
      <c r="D1121" s="21">
        <f t="shared" si="52"/>
        <v>1639.4660000000001</v>
      </c>
      <c r="E1121" s="19">
        <v>0.62</v>
      </c>
      <c r="F1121" s="27" t="s">
        <v>86</v>
      </c>
    </row>
    <row r="1122" spans="1:6" ht="71.25" x14ac:dyDescent="0.25">
      <c r="A1122" s="3" t="s">
        <v>13</v>
      </c>
      <c r="B1122" s="6" t="s">
        <v>14</v>
      </c>
      <c r="C1122" s="7"/>
      <c r="D1122" s="21">
        <f t="shared" si="52"/>
        <v>8355.9880000000012</v>
      </c>
      <c r="E1122" s="19">
        <v>3.16</v>
      </c>
      <c r="F1122" s="27" t="s">
        <v>86</v>
      </c>
    </row>
    <row r="1123" spans="1:6" ht="26.25" x14ac:dyDescent="0.25">
      <c r="A1123" s="3" t="s">
        <v>15</v>
      </c>
      <c r="B1123" s="8" t="s">
        <v>16</v>
      </c>
      <c r="C1123" s="7"/>
      <c r="D1123" s="21">
        <f t="shared" si="52"/>
        <v>872.61900000000014</v>
      </c>
      <c r="E1123" s="19">
        <v>0.33</v>
      </c>
      <c r="F1123" s="28" t="s">
        <v>87</v>
      </c>
    </row>
    <row r="1124" spans="1:6" ht="26.25" x14ac:dyDescent="0.25">
      <c r="A1124" s="3" t="s">
        <v>17</v>
      </c>
      <c r="B1124" s="8" t="s">
        <v>18</v>
      </c>
      <c r="C1124" s="7"/>
      <c r="D1124" s="21">
        <f t="shared" si="52"/>
        <v>3860.6780000000003</v>
      </c>
      <c r="E1124" s="19">
        <v>1.46</v>
      </c>
      <c r="F1124" s="28" t="s">
        <v>91</v>
      </c>
    </row>
    <row r="1125" spans="1:6" ht="15.75" x14ac:dyDescent="0.25">
      <c r="A1125" s="3" t="s">
        <v>19</v>
      </c>
      <c r="B1125" s="8" t="s">
        <v>20</v>
      </c>
      <c r="C1125" s="7"/>
      <c r="D1125" s="21">
        <f t="shared" si="52"/>
        <v>3199.6030000000001</v>
      </c>
      <c r="E1125" s="19">
        <v>1.21</v>
      </c>
      <c r="F1125" s="27" t="s">
        <v>86</v>
      </c>
    </row>
    <row r="1126" spans="1:6" ht="39" x14ac:dyDescent="0.25">
      <c r="A1126" s="3" t="s">
        <v>21</v>
      </c>
      <c r="B1126" s="8" t="s">
        <v>22</v>
      </c>
      <c r="C1126" s="7"/>
      <c r="D1126" s="21">
        <f t="shared" si="52"/>
        <v>5420.8149999999996</v>
      </c>
      <c r="E1126" s="19">
        <v>2.0499999999999998</v>
      </c>
      <c r="F1126" s="28" t="s">
        <v>88</v>
      </c>
    </row>
    <row r="1127" spans="1:6" ht="15.75" x14ac:dyDescent="0.25">
      <c r="A1127" s="3" t="s">
        <v>23</v>
      </c>
      <c r="B1127" s="8" t="s">
        <v>24</v>
      </c>
      <c r="C1127" s="7"/>
      <c r="D1127" s="21">
        <f t="shared" si="52"/>
        <v>1084.163</v>
      </c>
      <c r="E1127" s="19">
        <v>0.41</v>
      </c>
      <c r="F1127" s="27" t="s">
        <v>89</v>
      </c>
    </row>
    <row r="1128" spans="1:6" ht="29.25" x14ac:dyDescent="0.25">
      <c r="A1128" s="3" t="s">
        <v>25</v>
      </c>
      <c r="B1128" s="8" t="s">
        <v>26</v>
      </c>
      <c r="C1128" s="7"/>
      <c r="D1128" s="21">
        <f t="shared" si="52"/>
        <v>528.86</v>
      </c>
      <c r="E1128" s="19">
        <v>0.2</v>
      </c>
      <c r="F1128" s="27" t="s">
        <v>90</v>
      </c>
    </row>
    <row r="1129" spans="1:6" ht="26.25" x14ac:dyDescent="0.25">
      <c r="A1129" s="3" t="s">
        <v>27</v>
      </c>
      <c r="B1129" s="8" t="s">
        <v>95</v>
      </c>
      <c r="C1129" s="7"/>
      <c r="D1129" s="21">
        <f t="shared" si="52"/>
        <v>1348.5930000000001</v>
      </c>
      <c r="E1129" s="19">
        <v>0.51</v>
      </c>
      <c r="F1129" s="28" t="s">
        <v>87</v>
      </c>
    </row>
    <row r="1130" spans="1:6" ht="15.75" x14ac:dyDescent="0.25">
      <c r="A1130" s="2" t="s">
        <v>96</v>
      </c>
      <c r="B1130" s="9" t="s">
        <v>93</v>
      </c>
      <c r="C1130" s="10"/>
      <c r="D1130" s="21">
        <f t="shared" si="52"/>
        <v>423.08800000000002</v>
      </c>
      <c r="E1130" s="20">
        <v>0.16</v>
      </c>
      <c r="F1130" s="28" t="s">
        <v>98</v>
      </c>
    </row>
    <row r="1131" spans="1:6" x14ac:dyDescent="0.25">
      <c r="A1131" s="2"/>
      <c r="B1131" s="5"/>
      <c r="C1131" s="2"/>
      <c r="D1131" s="13"/>
      <c r="E1131" s="11"/>
      <c r="F1131" s="29"/>
    </row>
    <row r="1132" spans="1:6" x14ac:dyDescent="0.25">
      <c r="A1132" s="2"/>
      <c r="B1132" s="5" t="s">
        <v>28</v>
      </c>
      <c r="C1132" s="17">
        <v>2644.3</v>
      </c>
      <c r="D1132" s="12"/>
      <c r="E1132" s="11"/>
      <c r="F1132" s="29"/>
    </row>
    <row r="1135" spans="1:6" x14ac:dyDescent="0.25">
      <c r="B1135" t="s">
        <v>0</v>
      </c>
    </row>
    <row r="1136" spans="1:6" x14ac:dyDescent="0.25">
      <c r="B1136" t="s">
        <v>84</v>
      </c>
    </row>
    <row r="1138" spans="1:7" x14ac:dyDescent="0.25">
      <c r="A1138" s="34" t="s">
        <v>2</v>
      </c>
      <c r="B1138" s="34" t="s">
        <v>5</v>
      </c>
      <c r="C1138" s="34" t="s">
        <v>3</v>
      </c>
      <c r="D1138" s="36" t="s">
        <v>6</v>
      </c>
      <c r="E1138" s="37"/>
      <c r="F1138" s="32" t="s">
        <v>85</v>
      </c>
    </row>
    <row r="1139" spans="1:7" ht="30" x14ac:dyDescent="0.25">
      <c r="A1139" s="35"/>
      <c r="B1139" s="35"/>
      <c r="C1139" s="35"/>
      <c r="D1139" s="1" t="s">
        <v>7</v>
      </c>
      <c r="E1139" s="1" t="s">
        <v>8</v>
      </c>
      <c r="F1139" s="33"/>
    </row>
    <row r="1140" spans="1:7" ht="15.75" x14ac:dyDescent="0.25">
      <c r="A1140" s="2"/>
      <c r="B1140" s="4" t="s">
        <v>29</v>
      </c>
      <c r="C1140" s="4" t="s">
        <v>4</v>
      </c>
      <c r="D1140" s="21">
        <f>E1140*$C$1153</f>
        <v>6161.13</v>
      </c>
      <c r="E1140" s="22">
        <f>E1141+E1142+E1143+E1144+E1145+E1146+E1147+E1148+E1149+E1150+E1151</f>
        <v>10.26</v>
      </c>
      <c r="F1140" s="23"/>
      <c r="G1140">
        <v>10.26</v>
      </c>
    </row>
    <row r="1141" spans="1:7" ht="28.5" x14ac:dyDescent="0.25">
      <c r="A1141" s="3" t="s">
        <v>9</v>
      </c>
      <c r="B1141" s="6" t="s">
        <v>10</v>
      </c>
      <c r="C1141" s="7"/>
      <c r="D1141" s="21">
        <f t="shared" ref="D1141:D1150" si="53">E1141*$C$1153</f>
        <v>90.075000000000003</v>
      </c>
      <c r="E1141" s="19">
        <v>0.15</v>
      </c>
      <c r="F1141" s="27" t="s">
        <v>92</v>
      </c>
    </row>
    <row r="1142" spans="1:7" ht="29.25" x14ac:dyDescent="0.25">
      <c r="A1142" s="3" t="s">
        <v>11</v>
      </c>
      <c r="B1142" s="8" t="s">
        <v>12</v>
      </c>
      <c r="C1142" s="7"/>
      <c r="D1142" s="21">
        <f t="shared" si="53"/>
        <v>318.26500000000004</v>
      </c>
      <c r="E1142" s="19">
        <v>0.53</v>
      </c>
      <c r="F1142" s="27" t="s">
        <v>86</v>
      </c>
    </row>
    <row r="1143" spans="1:7" ht="71.25" x14ac:dyDescent="0.25">
      <c r="A1143" s="3" t="s">
        <v>13</v>
      </c>
      <c r="B1143" s="6" t="s">
        <v>14</v>
      </c>
      <c r="C1143" s="7"/>
      <c r="D1143" s="21">
        <f t="shared" si="53"/>
        <v>1465.22</v>
      </c>
      <c r="E1143" s="19">
        <v>2.44</v>
      </c>
      <c r="F1143" s="27" t="s">
        <v>86</v>
      </c>
    </row>
    <row r="1144" spans="1:7" ht="26.25" x14ac:dyDescent="0.25">
      <c r="A1144" s="3" t="s">
        <v>15</v>
      </c>
      <c r="B1144" s="8" t="s">
        <v>16</v>
      </c>
      <c r="C1144" s="7"/>
      <c r="D1144" s="21">
        <f t="shared" si="53"/>
        <v>780.65</v>
      </c>
      <c r="E1144" s="19">
        <v>1.3</v>
      </c>
      <c r="F1144" s="28" t="s">
        <v>87</v>
      </c>
    </row>
    <row r="1145" spans="1:7" ht="26.25" x14ac:dyDescent="0.25">
      <c r="A1145" s="3" t="s">
        <v>17</v>
      </c>
      <c r="B1145" s="8" t="s">
        <v>18</v>
      </c>
      <c r="C1145" s="7"/>
      <c r="D1145" s="21">
        <f t="shared" si="53"/>
        <v>876.73</v>
      </c>
      <c r="E1145" s="19">
        <v>1.46</v>
      </c>
      <c r="F1145" s="28" t="s">
        <v>91</v>
      </c>
    </row>
    <row r="1146" spans="1:7" ht="15.75" x14ac:dyDescent="0.25">
      <c r="A1146" s="3" t="s">
        <v>19</v>
      </c>
      <c r="B1146" s="8" t="s">
        <v>20</v>
      </c>
      <c r="C1146" s="7"/>
      <c r="D1146" s="21">
        <f t="shared" si="53"/>
        <v>726.60500000000002</v>
      </c>
      <c r="E1146" s="19">
        <v>1.21</v>
      </c>
      <c r="F1146" s="27" t="s">
        <v>86</v>
      </c>
    </row>
    <row r="1147" spans="1:7" ht="39" x14ac:dyDescent="0.25">
      <c r="A1147" s="3" t="s">
        <v>21</v>
      </c>
      <c r="B1147" s="8" t="s">
        <v>22</v>
      </c>
      <c r="C1147" s="7"/>
      <c r="D1147" s="21">
        <f t="shared" si="53"/>
        <v>1231.0249999999999</v>
      </c>
      <c r="E1147" s="19">
        <v>2.0499999999999998</v>
      </c>
      <c r="F1147" s="28" t="s">
        <v>88</v>
      </c>
    </row>
    <row r="1148" spans="1:7" ht="15.75" x14ac:dyDescent="0.25">
      <c r="A1148" s="3" t="s">
        <v>23</v>
      </c>
      <c r="B1148" s="8" t="s">
        <v>24</v>
      </c>
      <c r="C1148" s="7"/>
      <c r="D1148" s="21">
        <f t="shared" si="53"/>
        <v>246.20499999999998</v>
      </c>
      <c r="E1148" s="19">
        <v>0.41</v>
      </c>
      <c r="F1148" s="27" t="s">
        <v>89</v>
      </c>
    </row>
    <row r="1149" spans="1:7" ht="29.25" x14ac:dyDescent="0.25">
      <c r="A1149" s="3" t="s">
        <v>25</v>
      </c>
      <c r="B1149" s="8" t="s">
        <v>26</v>
      </c>
      <c r="C1149" s="7"/>
      <c r="D1149" s="21">
        <f t="shared" si="53"/>
        <v>120.10000000000001</v>
      </c>
      <c r="E1149" s="19">
        <v>0.2</v>
      </c>
      <c r="F1149" s="27" t="s">
        <v>90</v>
      </c>
    </row>
    <row r="1150" spans="1:7" ht="26.25" x14ac:dyDescent="0.25">
      <c r="A1150" s="3" t="s">
        <v>27</v>
      </c>
      <c r="B1150" s="8" t="s">
        <v>95</v>
      </c>
      <c r="C1150" s="7"/>
      <c r="D1150" s="21">
        <f t="shared" si="53"/>
        <v>306.255</v>
      </c>
      <c r="E1150" s="19">
        <v>0.51</v>
      </c>
      <c r="F1150" s="28" t="s">
        <v>87</v>
      </c>
    </row>
    <row r="1151" spans="1:7" ht="15.75" x14ac:dyDescent="0.25">
      <c r="A1151" s="2"/>
      <c r="B1151" s="9"/>
      <c r="C1151" s="10"/>
      <c r="D1151" s="21"/>
      <c r="E1151" s="20"/>
      <c r="F1151" s="28"/>
    </row>
    <row r="1152" spans="1:7" x14ac:dyDescent="0.25">
      <c r="A1152" s="2"/>
      <c r="B1152" s="5"/>
      <c r="C1152" s="2"/>
      <c r="D1152" s="13"/>
      <c r="E1152" s="11"/>
      <c r="F1152" s="29"/>
    </row>
    <row r="1153" spans="1:6" x14ac:dyDescent="0.25">
      <c r="A1153" s="2"/>
      <c r="B1153" s="5" t="s">
        <v>28</v>
      </c>
      <c r="C1153" s="17">
        <v>600.5</v>
      </c>
      <c r="D1153" s="12"/>
      <c r="E1153" s="11"/>
      <c r="F1153" s="29"/>
    </row>
  </sheetData>
  <mergeCells count="275">
    <mergeCell ref="A1096:A1097"/>
    <mergeCell ref="B1096:B1097"/>
    <mergeCell ref="C1096:C1097"/>
    <mergeCell ref="D1096:E1096"/>
    <mergeCell ref="A1117:A1118"/>
    <mergeCell ref="B1117:B1118"/>
    <mergeCell ref="C1117:C1118"/>
    <mergeCell ref="D1117:E1117"/>
    <mergeCell ref="A1138:A1139"/>
    <mergeCell ref="B1138:B1139"/>
    <mergeCell ref="C1138:C1139"/>
    <mergeCell ref="D1138:E1138"/>
    <mergeCell ref="A1033:A1034"/>
    <mergeCell ref="B1033:B1034"/>
    <mergeCell ref="C1033:C1034"/>
    <mergeCell ref="D1033:E1033"/>
    <mergeCell ref="A1054:A1055"/>
    <mergeCell ref="B1054:B1055"/>
    <mergeCell ref="C1054:C1055"/>
    <mergeCell ref="D1054:E1054"/>
    <mergeCell ref="A1075:A1076"/>
    <mergeCell ref="B1075:B1076"/>
    <mergeCell ref="C1075:C1076"/>
    <mergeCell ref="D1075:E1075"/>
    <mergeCell ref="A970:A971"/>
    <mergeCell ref="B970:B971"/>
    <mergeCell ref="C970:C971"/>
    <mergeCell ref="D970:E970"/>
    <mergeCell ref="A991:A992"/>
    <mergeCell ref="B991:B992"/>
    <mergeCell ref="C991:C992"/>
    <mergeCell ref="D991:E991"/>
    <mergeCell ref="A1012:A1013"/>
    <mergeCell ref="B1012:B1013"/>
    <mergeCell ref="C1012:C1013"/>
    <mergeCell ref="D1012:E1012"/>
    <mergeCell ref="A907:A908"/>
    <mergeCell ref="B907:B908"/>
    <mergeCell ref="C907:C908"/>
    <mergeCell ref="D907:E907"/>
    <mergeCell ref="A928:A929"/>
    <mergeCell ref="B928:B929"/>
    <mergeCell ref="C928:C929"/>
    <mergeCell ref="D928:E928"/>
    <mergeCell ref="A949:A950"/>
    <mergeCell ref="B949:B950"/>
    <mergeCell ref="C949:C950"/>
    <mergeCell ref="D949:E949"/>
    <mergeCell ref="A844:A845"/>
    <mergeCell ref="B844:B845"/>
    <mergeCell ref="C844:C845"/>
    <mergeCell ref="D844:E844"/>
    <mergeCell ref="A865:A866"/>
    <mergeCell ref="B865:B866"/>
    <mergeCell ref="C865:C866"/>
    <mergeCell ref="D865:E865"/>
    <mergeCell ref="A886:A887"/>
    <mergeCell ref="B886:B887"/>
    <mergeCell ref="C886:C887"/>
    <mergeCell ref="D886:E886"/>
    <mergeCell ref="A781:A782"/>
    <mergeCell ref="B781:B782"/>
    <mergeCell ref="C781:C782"/>
    <mergeCell ref="D781:E781"/>
    <mergeCell ref="A802:A803"/>
    <mergeCell ref="B802:B803"/>
    <mergeCell ref="C802:C803"/>
    <mergeCell ref="D802:E802"/>
    <mergeCell ref="A823:A824"/>
    <mergeCell ref="B823:B824"/>
    <mergeCell ref="C823:C824"/>
    <mergeCell ref="D823:E823"/>
    <mergeCell ref="A718:A719"/>
    <mergeCell ref="B718:B719"/>
    <mergeCell ref="C718:C719"/>
    <mergeCell ref="D718:E718"/>
    <mergeCell ref="A739:A740"/>
    <mergeCell ref="B739:B740"/>
    <mergeCell ref="C739:C740"/>
    <mergeCell ref="D739:E739"/>
    <mergeCell ref="A760:A761"/>
    <mergeCell ref="B760:B761"/>
    <mergeCell ref="C760:C761"/>
    <mergeCell ref="D760:E760"/>
    <mergeCell ref="D4:E4"/>
    <mergeCell ref="B4:B5"/>
    <mergeCell ref="C4:C5"/>
    <mergeCell ref="A4:A5"/>
    <mergeCell ref="A25:A26"/>
    <mergeCell ref="B25:B26"/>
    <mergeCell ref="C25:C26"/>
    <mergeCell ref="D25:E25"/>
    <mergeCell ref="A697:A698"/>
    <mergeCell ref="B697:B698"/>
    <mergeCell ref="C697:C698"/>
    <mergeCell ref="D697:E697"/>
    <mergeCell ref="A88:A89"/>
    <mergeCell ref="B88:B89"/>
    <mergeCell ref="C88:C89"/>
    <mergeCell ref="D88:E88"/>
    <mergeCell ref="A109:A110"/>
    <mergeCell ref="B109:B110"/>
    <mergeCell ref="C109:C110"/>
    <mergeCell ref="D109:E109"/>
    <mergeCell ref="A46:A47"/>
    <mergeCell ref="B46:B47"/>
    <mergeCell ref="C46:C47"/>
    <mergeCell ref="D46:E46"/>
    <mergeCell ref="A67:A68"/>
    <mergeCell ref="B67:B68"/>
    <mergeCell ref="C67:C68"/>
    <mergeCell ref="D67:E67"/>
    <mergeCell ref="A172:A173"/>
    <mergeCell ref="B172:B173"/>
    <mergeCell ref="C172:C173"/>
    <mergeCell ref="D172:E172"/>
    <mergeCell ref="A193:A194"/>
    <mergeCell ref="B193:B194"/>
    <mergeCell ref="C193:C194"/>
    <mergeCell ref="D193:E193"/>
    <mergeCell ref="A130:A131"/>
    <mergeCell ref="B130:B131"/>
    <mergeCell ref="C130:C131"/>
    <mergeCell ref="D130:E130"/>
    <mergeCell ref="A151:A152"/>
    <mergeCell ref="B151:B152"/>
    <mergeCell ref="C151:C152"/>
    <mergeCell ref="D151:E151"/>
    <mergeCell ref="A256:A257"/>
    <mergeCell ref="B256:B257"/>
    <mergeCell ref="C256:C257"/>
    <mergeCell ref="D256:E256"/>
    <mergeCell ref="A277:A278"/>
    <mergeCell ref="B277:B278"/>
    <mergeCell ref="C277:C278"/>
    <mergeCell ref="D277:E277"/>
    <mergeCell ref="A214:A215"/>
    <mergeCell ref="B214:B215"/>
    <mergeCell ref="C214:C215"/>
    <mergeCell ref="D214:E214"/>
    <mergeCell ref="A235:A236"/>
    <mergeCell ref="B235:B236"/>
    <mergeCell ref="C235:C236"/>
    <mergeCell ref="D235:E235"/>
    <mergeCell ref="A340:A341"/>
    <mergeCell ref="B340:B341"/>
    <mergeCell ref="C340:C341"/>
    <mergeCell ref="D340:E340"/>
    <mergeCell ref="A361:A362"/>
    <mergeCell ref="B361:B362"/>
    <mergeCell ref="C361:C362"/>
    <mergeCell ref="D361:E361"/>
    <mergeCell ref="A298:A299"/>
    <mergeCell ref="B298:B299"/>
    <mergeCell ref="C298:C299"/>
    <mergeCell ref="D298:E298"/>
    <mergeCell ref="A319:A320"/>
    <mergeCell ref="B319:B320"/>
    <mergeCell ref="C319:C320"/>
    <mergeCell ref="D319:E319"/>
    <mergeCell ref="A424:A425"/>
    <mergeCell ref="B424:B425"/>
    <mergeCell ref="C424:C425"/>
    <mergeCell ref="D424:E424"/>
    <mergeCell ref="A445:A446"/>
    <mergeCell ref="B445:B446"/>
    <mergeCell ref="C445:C446"/>
    <mergeCell ref="D445:E445"/>
    <mergeCell ref="A382:A383"/>
    <mergeCell ref="B382:B383"/>
    <mergeCell ref="C382:C383"/>
    <mergeCell ref="D382:E382"/>
    <mergeCell ref="A403:A404"/>
    <mergeCell ref="B403:B404"/>
    <mergeCell ref="C403:C404"/>
    <mergeCell ref="D403:E403"/>
    <mergeCell ref="A508:A509"/>
    <mergeCell ref="B508:B509"/>
    <mergeCell ref="C508:C509"/>
    <mergeCell ref="D508:E508"/>
    <mergeCell ref="A529:A530"/>
    <mergeCell ref="B529:B530"/>
    <mergeCell ref="C529:C530"/>
    <mergeCell ref="D529:E529"/>
    <mergeCell ref="A466:A467"/>
    <mergeCell ref="B466:B467"/>
    <mergeCell ref="C466:C467"/>
    <mergeCell ref="D466:E466"/>
    <mergeCell ref="A487:A488"/>
    <mergeCell ref="B487:B488"/>
    <mergeCell ref="C487:C488"/>
    <mergeCell ref="D487:E487"/>
    <mergeCell ref="A592:A593"/>
    <mergeCell ref="B592:B593"/>
    <mergeCell ref="C592:C593"/>
    <mergeCell ref="D592:E592"/>
    <mergeCell ref="A613:A614"/>
    <mergeCell ref="B613:B614"/>
    <mergeCell ref="C613:C614"/>
    <mergeCell ref="D613:E613"/>
    <mergeCell ref="A550:A551"/>
    <mergeCell ref="B550:B551"/>
    <mergeCell ref="C550:C551"/>
    <mergeCell ref="D550:E550"/>
    <mergeCell ref="A571:A572"/>
    <mergeCell ref="B571:B572"/>
    <mergeCell ref="C571:C572"/>
    <mergeCell ref="D571:E571"/>
    <mergeCell ref="A676:A677"/>
    <mergeCell ref="B676:B677"/>
    <mergeCell ref="C676:C677"/>
    <mergeCell ref="D676:E676"/>
    <mergeCell ref="A634:A635"/>
    <mergeCell ref="B634:B635"/>
    <mergeCell ref="C634:C635"/>
    <mergeCell ref="D634:E634"/>
    <mergeCell ref="A655:A656"/>
    <mergeCell ref="B655:B656"/>
    <mergeCell ref="C655:C656"/>
    <mergeCell ref="D655:E655"/>
    <mergeCell ref="F4:F5"/>
    <mergeCell ref="F25:F26"/>
    <mergeCell ref="F46:F47"/>
    <mergeCell ref="F67:F68"/>
    <mergeCell ref="F88:F89"/>
    <mergeCell ref="F109:F110"/>
    <mergeCell ref="F130:F131"/>
    <mergeCell ref="F151:F152"/>
    <mergeCell ref="F172:F173"/>
    <mergeCell ref="F193:F194"/>
    <mergeCell ref="F214:F215"/>
    <mergeCell ref="F235:F236"/>
    <mergeCell ref="F256:F257"/>
    <mergeCell ref="F277:F278"/>
    <mergeCell ref="F298:F299"/>
    <mergeCell ref="F319:F320"/>
    <mergeCell ref="F340:F341"/>
    <mergeCell ref="F361:F362"/>
    <mergeCell ref="F382:F383"/>
    <mergeCell ref="F403:F404"/>
    <mergeCell ref="F424:F425"/>
    <mergeCell ref="F445:F446"/>
    <mergeCell ref="F466:F467"/>
    <mergeCell ref="F487:F488"/>
    <mergeCell ref="F508:F509"/>
    <mergeCell ref="F529:F530"/>
    <mergeCell ref="F550:F551"/>
    <mergeCell ref="F571:F572"/>
    <mergeCell ref="F592:F593"/>
    <mergeCell ref="F613:F614"/>
    <mergeCell ref="F634:F635"/>
    <mergeCell ref="F655:F656"/>
    <mergeCell ref="F676:F677"/>
    <mergeCell ref="F697:F698"/>
    <mergeCell ref="F718:F719"/>
    <mergeCell ref="F739:F740"/>
    <mergeCell ref="F760:F761"/>
    <mergeCell ref="F781:F782"/>
    <mergeCell ref="F802:F803"/>
    <mergeCell ref="F823:F824"/>
    <mergeCell ref="F844:F845"/>
    <mergeCell ref="F865:F866"/>
    <mergeCell ref="F886:F887"/>
    <mergeCell ref="F907:F908"/>
    <mergeCell ref="F928:F929"/>
    <mergeCell ref="F1138:F1139"/>
    <mergeCell ref="F949:F950"/>
    <mergeCell ref="F970:F971"/>
    <mergeCell ref="F991:F992"/>
    <mergeCell ref="F1012:F1013"/>
    <mergeCell ref="F1033:F1034"/>
    <mergeCell ref="F1054:F1055"/>
    <mergeCell ref="F1075:F1076"/>
    <mergeCell ref="F1096:F1097"/>
    <mergeCell ref="F1117:F1118"/>
  </mergeCells>
  <pageMargins left="0.7" right="0.7" top="0.75" bottom="0.75" header="0.3" footer="0.3"/>
  <pageSetup paperSize="9" scale="10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Салтыкова</cp:lastModifiedBy>
  <cp:lastPrinted>2012-06-28T11:18:21Z</cp:lastPrinted>
  <dcterms:created xsi:type="dcterms:W3CDTF">2012-06-01T11:54:13Z</dcterms:created>
  <dcterms:modified xsi:type="dcterms:W3CDTF">2012-07-30T07:32:58Z</dcterms:modified>
</cp:coreProperties>
</file>