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5" i="1"/>
  <c r="C10"/>
  <c r="C11" s="1"/>
  <c r="C7"/>
  <c r="C25" l="1"/>
  <c r="E25" l="1"/>
  <c r="C27"/>
</calcChain>
</file>

<file path=xl/sharedStrings.xml><?xml version="1.0" encoding="utf-8"?>
<sst xmlns="http://schemas.openxmlformats.org/spreadsheetml/2006/main" count="31" uniqueCount="31">
  <si>
    <t xml:space="preserve">                 Смета расходов ТСЖ "Рябинушка" на 12 месяцев 2011г.</t>
  </si>
  <si>
    <t>№ пп</t>
  </si>
  <si>
    <t>Наименование затрат</t>
  </si>
  <si>
    <t>Сумма планируемых расходов</t>
  </si>
  <si>
    <t>Примечание</t>
  </si>
  <si>
    <t>Оплата за обслуживание домофона</t>
  </si>
  <si>
    <t>Вывоз мусора</t>
  </si>
  <si>
    <t>Уборка снега</t>
  </si>
  <si>
    <t>Оплата за эл.энергию мест общего пользования</t>
  </si>
  <si>
    <t>Заработная плата обслуживающего персонала</t>
  </si>
  <si>
    <t>36000*13</t>
  </si>
  <si>
    <t>Нологи с ФОТ</t>
  </si>
  <si>
    <t>468000*34%</t>
  </si>
  <si>
    <t>Единый налог</t>
  </si>
  <si>
    <t>Оплата по договору с ООО "Марийскгаз"</t>
  </si>
  <si>
    <t>Оплата по договору за прочистку дымоходов и вентканалов</t>
  </si>
  <si>
    <t>Оплатп за отопления лестничных клеток и подвалов</t>
  </si>
  <si>
    <t>Услуги банка</t>
  </si>
  <si>
    <t>Затраты на приобретение инвентаря, оборудования</t>
  </si>
  <si>
    <t>Затраты на приобретение канцтоваров, блонков и т.д.</t>
  </si>
  <si>
    <t>Фонд предприятия:</t>
  </si>
  <si>
    <t>фонд аварийного ремонта</t>
  </si>
  <si>
    <t>текущий ремонт</t>
  </si>
  <si>
    <t>резервный фонд правления</t>
  </si>
  <si>
    <t>юридические услуги</t>
  </si>
  <si>
    <t>Итого:</t>
  </si>
  <si>
    <t>7,05*25%</t>
  </si>
  <si>
    <t>Расчет стоимости на 1М2</t>
  </si>
  <si>
    <t>927711/12/6887,6</t>
  </si>
  <si>
    <t>Председатель ТСЖ "Рябинушка"</t>
  </si>
  <si>
    <t>И.Н.Басова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</si>
</sst>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/>
    <xf numFmtId="4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6" xfId="0" quotePrefix="1" applyFont="1" applyBorder="1" applyAlignment="1">
      <alignment horizontal="left"/>
    </xf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center"/>
    </xf>
    <xf numFmtId="4" fontId="0" fillId="0" borderId="6" xfId="0" applyNumberFormat="1" applyBorder="1"/>
    <xf numFmtId="4" fontId="0" fillId="0" borderId="0" xfId="0" applyNumberFormat="1"/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48;&#1053;&#1040;/&#1058;&#1057;&#1046;/&#1058;&#1057;&#1046;%20&#1056;&#1103;&#1073;&#1080;&#1085;&#1091;&#1096;&#1082;&#1072;/&#1055;&#1088;&#1080;&#1082;&#1072;&#1079;&#1099;,%20&#1087;&#1086;&#1083;&#1086;&#1078;&#1077;&#1085;&#1080;&#1103;/&#1064;&#1090;&#1072;&#1090;&#1085;&#1086;&#1077;%20&#1088;&#1072;&#1089;&#1087;&#1080;&#1089;&#1072;&#1085;&#1080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2"/>
      <sheetName val="Лист1"/>
      <sheetName val="2011"/>
      <sheetName val="2010"/>
      <sheetName val="2009"/>
    </sheetNames>
    <sheetDataSet>
      <sheetData sheetId="0" refreshError="1"/>
      <sheetData sheetId="1"/>
      <sheetData sheetId="2">
        <row r="17">
          <cell r="D17">
            <v>36000</v>
          </cell>
        </row>
      </sheetData>
      <sheetData sheetId="3">
        <row r="17">
          <cell r="D17">
            <v>34200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5"/>
  <sheetViews>
    <sheetView tabSelected="1" workbookViewId="0">
      <selection activeCell="G21" sqref="G21"/>
    </sheetView>
  </sheetViews>
  <sheetFormatPr defaultRowHeight="15"/>
  <cols>
    <col min="1" max="1" width="4.28515625" customWidth="1"/>
    <col min="2" max="2" width="38" customWidth="1"/>
    <col min="3" max="3" width="19.7109375" customWidth="1"/>
    <col min="4" max="4" width="17.28515625" customWidth="1"/>
    <col min="5" max="5" width="10.140625" bestFit="1" customWidth="1"/>
    <col min="257" max="257" width="4.28515625" customWidth="1"/>
    <col min="258" max="258" width="38" customWidth="1"/>
    <col min="259" max="259" width="19.7109375" customWidth="1"/>
    <col min="260" max="260" width="17.28515625" customWidth="1"/>
    <col min="261" max="261" width="10.140625" bestFit="1" customWidth="1"/>
    <col min="513" max="513" width="4.28515625" customWidth="1"/>
    <col min="514" max="514" width="38" customWidth="1"/>
    <col min="515" max="515" width="19.7109375" customWidth="1"/>
    <col min="516" max="516" width="17.28515625" customWidth="1"/>
    <col min="517" max="517" width="10.140625" bestFit="1" customWidth="1"/>
    <col min="769" max="769" width="4.28515625" customWidth="1"/>
    <col min="770" max="770" width="38" customWidth="1"/>
    <col min="771" max="771" width="19.7109375" customWidth="1"/>
    <col min="772" max="772" width="17.28515625" customWidth="1"/>
    <col min="773" max="773" width="10.140625" bestFit="1" customWidth="1"/>
    <col min="1025" max="1025" width="4.28515625" customWidth="1"/>
    <col min="1026" max="1026" width="38" customWidth="1"/>
    <col min="1027" max="1027" width="19.7109375" customWidth="1"/>
    <col min="1028" max="1028" width="17.28515625" customWidth="1"/>
    <col min="1029" max="1029" width="10.140625" bestFit="1" customWidth="1"/>
    <col min="1281" max="1281" width="4.28515625" customWidth="1"/>
    <col min="1282" max="1282" width="38" customWidth="1"/>
    <col min="1283" max="1283" width="19.7109375" customWidth="1"/>
    <col min="1284" max="1284" width="17.28515625" customWidth="1"/>
    <col min="1285" max="1285" width="10.140625" bestFit="1" customWidth="1"/>
    <col min="1537" max="1537" width="4.28515625" customWidth="1"/>
    <col min="1538" max="1538" width="38" customWidth="1"/>
    <col min="1539" max="1539" width="19.7109375" customWidth="1"/>
    <col min="1540" max="1540" width="17.28515625" customWidth="1"/>
    <col min="1541" max="1541" width="10.140625" bestFit="1" customWidth="1"/>
    <col min="1793" max="1793" width="4.28515625" customWidth="1"/>
    <col min="1794" max="1794" width="38" customWidth="1"/>
    <col min="1795" max="1795" width="19.7109375" customWidth="1"/>
    <col min="1796" max="1796" width="17.28515625" customWidth="1"/>
    <col min="1797" max="1797" width="10.140625" bestFit="1" customWidth="1"/>
    <col min="2049" max="2049" width="4.28515625" customWidth="1"/>
    <col min="2050" max="2050" width="38" customWidth="1"/>
    <col min="2051" max="2051" width="19.7109375" customWidth="1"/>
    <col min="2052" max="2052" width="17.28515625" customWidth="1"/>
    <col min="2053" max="2053" width="10.140625" bestFit="1" customWidth="1"/>
    <col min="2305" max="2305" width="4.28515625" customWidth="1"/>
    <col min="2306" max="2306" width="38" customWidth="1"/>
    <col min="2307" max="2307" width="19.7109375" customWidth="1"/>
    <col min="2308" max="2308" width="17.28515625" customWidth="1"/>
    <col min="2309" max="2309" width="10.140625" bestFit="1" customWidth="1"/>
    <col min="2561" max="2561" width="4.28515625" customWidth="1"/>
    <col min="2562" max="2562" width="38" customWidth="1"/>
    <col min="2563" max="2563" width="19.7109375" customWidth="1"/>
    <col min="2564" max="2564" width="17.28515625" customWidth="1"/>
    <col min="2565" max="2565" width="10.140625" bestFit="1" customWidth="1"/>
    <col min="2817" max="2817" width="4.28515625" customWidth="1"/>
    <col min="2818" max="2818" width="38" customWidth="1"/>
    <col min="2819" max="2819" width="19.7109375" customWidth="1"/>
    <col min="2820" max="2820" width="17.28515625" customWidth="1"/>
    <col min="2821" max="2821" width="10.140625" bestFit="1" customWidth="1"/>
    <col min="3073" max="3073" width="4.28515625" customWidth="1"/>
    <col min="3074" max="3074" width="38" customWidth="1"/>
    <col min="3075" max="3075" width="19.7109375" customWidth="1"/>
    <col min="3076" max="3076" width="17.28515625" customWidth="1"/>
    <col min="3077" max="3077" width="10.140625" bestFit="1" customWidth="1"/>
    <col min="3329" max="3329" width="4.28515625" customWidth="1"/>
    <col min="3330" max="3330" width="38" customWidth="1"/>
    <col min="3331" max="3331" width="19.7109375" customWidth="1"/>
    <col min="3332" max="3332" width="17.28515625" customWidth="1"/>
    <col min="3333" max="3333" width="10.140625" bestFit="1" customWidth="1"/>
    <col min="3585" max="3585" width="4.28515625" customWidth="1"/>
    <col min="3586" max="3586" width="38" customWidth="1"/>
    <col min="3587" max="3587" width="19.7109375" customWidth="1"/>
    <col min="3588" max="3588" width="17.28515625" customWidth="1"/>
    <col min="3589" max="3589" width="10.140625" bestFit="1" customWidth="1"/>
    <col min="3841" max="3841" width="4.28515625" customWidth="1"/>
    <col min="3842" max="3842" width="38" customWidth="1"/>
    <col min="3843" max="3843" width="19.7109375" customWidth="1"/>
    <col min="3844" max="3844" width="17.28515625" customWidth="1"/>
    <col min="3845" max="3845" width="10.140625" bestFit="1" customWidth="1"/>
    <col min="4097" max="4097" width="4.28515625" customWidth="1"/>
    <col min="4098" max="4098" width="38" customWidth="1"/>
    <col min="4099" max="4099" width="19.7109375" customWidth="1"/>
    <col min="4100" max="4100" width="17.28515625" customWidth="1"/>
    <col min="4101" max="4101" width="10.140625" bestFit="1" customWidth="1"/>
    <col min="4353" max="4353" width="4.28515625" customWidth="1"/>
    <col min="4354" max="4354" width="38" customWidth="1"/>
    <col min="4355" max="4355" width="19.7109375" customWidth="1"/>
    <col min="4356" max="4356" width="17.28515625" customWidth="1"/>
    <col min="4357" max="4357" width="10.140625" bestFit="1" customWidth="1"/>
    <col min="4609" max="4609" width="4.28515625" customWidth="1"/>
    <col min="4610" max="4610" width="38" customWidth="1"/>
    <col min="4611" max="4611" width="19.7109375" customWidth="1"/>
    <col min="4612" max="4612" width="17.28515625" customWidth="1"/>
    <col min="4613" max="4613" width="10.140625" bestFit="1" customWidth="1"/>
    <col min="4865" max="4865" width="4.28515625" customWidth="1"/>
    <col min="4866" max="4866" width="38" customWidth="1"/>
    <col min="4867" max="4867" width="19.7109375" customWidth="1"/>
    <col min="4868" max="4868" width="17.28515625" customWidth="1"/>
    <col min="4869" max="4869" width="10.140625" bestFit="1" customWidth="1"/>
    <col min="5121" max="5121" width="4.28515625" customWidth="1"/>
    <col min="5122" max="5122" width="38" customWidth="1"/>
    <col min="5123" max="5123" width="19.7109375" customWidth="1"/>
    <col min="5124" max="5124" width="17.28515625" customWidth="1"/>
    <col min="5125" max="5125" width="10.140625" bestFit="1" customWidth="1"/>
    <col min="5377" max="5377" width="4.28515625" customWidth="1"/>
    <col min="5378" max="5378" width="38" customWidth="1"/>
    <col min="5379" max="5379" width="19.7109375" customWidth="1"/>
    <col min="5380" max="5380" width="17.28515625" customWidth="1"/>
    <col min="5381" max="5381" width="10.140625" bestFit="1" customWidth="1"/>
    <col min="5633" max="5633" width="4.28515625" customWidth="1"/>
    <col min="5634" max="5634" width="38" customWidth="1"/>
    <col min="5635" max="5635" width="19.7109375" customWidth="1"/>
    <col min="5636" max="5636" width="17.28515625" customWidth="1"/>
    <col min="5637" max="5637" width="10.140625" bestFit="1" customWidth="1"/>
    <col min="5889" max="5889" width="4.28515625" customWidth="1"/>
    <col min="5890" max="5890" width="38" customWidth="1"/>
    <col min="5891" max="5891" width="19.7109375" customWidth="1"/>
    <col min="5892" max="5892" width="17.28515625" customWidth="1"/>
    <col min="5893" max="5893" width="10.140625" bestFit="1" customWidth="1"/>
    <col min="6145" max="6145" width="4.28515625" customWidth="1"/>
    <col min="6146" max="6146" width="38" customWidth="1"/>
    <col min="6147" max="6147" width="19.7109375" customWidth="1"/>
    <col min="6148" max="6148" width="17.28515625" customWidth="1"/>
    <col min="6149" max="6149" width="10.140625" bestFit="1" customWidth="1"/>
    <col min="6401" max="6401" width="4.28515625" customWidth="1"/>
    <col min="6402" max="6402" width="38" customWidth="1"/>
    <col min="6403" max="6403" width="19.7109375" customWidth="1"/>
    <col min="6404" max="6404" width="17.28515625" customWidth="1"/>
    <col min="6405" max="6405" width="10.140625" bestFit="1" customWidth="1"/>
    <col min="6657" max="6657" width="4.28515625" customWidth="1"/>
    <col min="6658" max="6658" width="38" customWidth="1"/>
    <col min="6659" max="6659" width="19.7109375" customWidth="1"/>
    <col min="6660" max="6660" width="17.28515625" customWidth="1"/>
    <col min="6661" max="6661" width="10.140625" bestFit="1" customWidth="1"/>
    <col min="6913" max="6913" width="4.28515625" customWidth="1"/>
    <col min="6914" max="6914" width="38" customWidth="1"/>
    <col min="6915" max="6915" width="19.7109375" customWidth="1"/>
    <col min="6916" max="6916" width="17.28515625" customWidth="1"/>
    <col min="6917" max="6917" width="10.140625" bestFit="1" customWidth="1"/>
    <col min="7169" max="7169" width="4.28515625" customWidth="1"/>
    <col min="7170" max="7170" width="38" customWidth="1"/>
    <col min="7171" max="7171" width="19.7109375" customWidth="1"/>
    <col min="7172" max="7172" width="17.28515625" customWidth="1"/>
    <col min="7173" max="7173" width="10.140625" bestFit="1" customWidth="1"/>
    <col min="7425" max="7425" width="4.28515625" customWidth="1"/>
    <col min="7426" max="7426" width="38" customWidth="1"/>
    <col min="7427" max="7427" width="19.7109375" customWidth="1"/>
    <col min="7428" max="7428" width="17.28515625" customWidth="1"/>
    <col min="7429" max="7429" width="10.140625" bestFit="1" customWidth="1"/>
    <col min="7681" max="7681" width="4.28515625" customWidth="1"/>
    <col min="7682" max="7682" width="38" customWidth="1"/>
    <col min="7683" max="7683" width="19.7109375" customWidth="1"/>
    <col min="7684" max="7684" width="17.28515625" customWidth="1"/>
    <col min="7685" max="7685" width="10.140625" bestFit="1" customWidth="1"/>
    <col min="7937" max="7937" width="4.28515625" customWidth="1"/>
    <col min="7938" max="7938" width="38" customWidth="1"/>
    <col min="7939" max="7939" width="19.7109375" customWidth="1"/>
    <col min="7940" max="7940" width="17.28515625" customWidth="1"/>
    <col min="7941" max="7941" width="10.140625" bestFit="1" customWidth="1"/>
    <col min="8193" max="8193" width="4.28515625" customWidth="1"/>
    <col min="8194" max="8194" width="38" customWidth="1"/>
    <col min="8195" max="8195" width="19.7109375" customWidth="1"/>
    <col min="8196" max="8196" width="17.28515625" customWidth="1"/>
    <col min="8197" max="8197" width="10.140625" bestFit="1" customWidth="1"/>
    <col min="8449" max="8449" width="4.28515625" customWidth="1"/>
    <col min="8450" max="8450" width="38" customWidth="1"/>
    <col min="8451" max="8451" width="19.7109375" customWidth="1"/>
    <col min="8452" max="8452" width="17.28515625" customWidth="1"/>
    <col min="8453" max="8453" width="10.140625" bestFit="1" customWidth="1"/>
    <col min="8705" max="8705" width="4.28515625" customWidth="1"/>
    <col min="8706" max="8706" width="38" customWidth="1"/>
    <col min="8707" max="8707" width="19.7109375" customWidth="1"/>
    <col min="8708" max="8708" width="17.28515625" customWidth="1"/>
    <col min="8709" max="8709" width="10.140625" bestFit="1" customWidth="1"/>
    <col min="8961" max="8961" width="4.28515625" customWidth="1"/>
    <col min="8962" max="8962" width="38" customWidth="1"/>
    <col min="8963" max="8963" width="19.7109375" customWidth="1"/>
    <col min="8964" max="8964" width="17.28515625" customWidth="1"/>
    <col min="8965" max="8965" width="10.140625" bestFit="1" customWidth="1"/>
    <col min="9217" max="9217" width="4.28515625" customWidth="1"/>
    <col min="9218" max="9218" width="38" customWidth="1"/>
    <col min="9219" max="9219" width="19.7109375" customWidth="1"/>
    <col min="9220" max="9220" width="17.28515625" customWidth="1"/>
    <col min="9221" max="9221" width="10.140625" bestFit="1" customWidth="1"/>
    <col min="9473" max="9473" width="4.28515625" customWidth="1"/>
    <col min="9474" max="9474" width="38" customWidth="1"/>
    <col min="9475" max="9475" width="19.7109375" customWidth="1"/>
    <col min="9476" max="9476" width="17.28515625" customWidth="1"/>
    <col min="9477" max="9477" width="10.140625" bestFit="1" customWidth="1"/>
    <col min="9729" max="9729" width="4.28515625" customWidth="1"/>
    <col min="9730" max="9730" width="38" customWidth="1"/>
    <col min="9731" max="9731" width="19.7109375" customWidth="1"/>
    <col min="9732" max="9732" width="17.28515625" customWidth="1"/>
    <col min="9733" max="9733" width="10.140625" bestFit="1" customWidth="1"/>
    <col min="9985" max="9985" width="4.28515625" customWidth="1"/>
    <col min="9986" max="9986" width="38" customWidth="1"/>
    <col min="9987" max="9987" width="19.7109375" customWidth="1"/>
    <col min="9988" max="9988" width="17.28515625" customWidth="1"/>
    <col min="9989" max="9989" width="10.140625" bestFit="1" customWidth="1"/>
    <col min="10241" max="10241" width="4.28515625" customWidth="1"/>
    <col min="10242" max="10242" width="38" customWidth="1"/>
    <col min="10243" max="10243" width="19.7109375" customWidth="1"/>
    <col min="10244" max="10244" width="17.28515625" customWidth="1"/>
    <col min="10245" max="10245" width="10.140625" bestFit="1" customWidth="1"/>
    <col min="10497" max="10497" width="4.28515625" customWidth="1"/>
    <col min="10498" max="10498" width="38" customWidth="1"/>
    <col min="10499" max="10499" width="19.7109375" customWidth="1"/>
    <col min="10500" max="10500" width="17.28515625" customWidth="1"/>
    <col min="10501" max="10501" width="10.140625" bestFit="1" customWidth="1"/>
    <col min="10753" max="10753" width="4.28515625" customWidth="1"/>
    <col min="10754" max="10754" width="38" customWidth="1"/>
    <col min="10755" max="10755" width="19.7109375" customWidth="1"/>
    <col min="10756" max="10756" width="17.28515625" customWidth="1"/>
    <col min="10757" max="10757" width="10.140625" bestFit="1" customWidth="1"/>
    <col min="11009" max="11009" width="4.28515625" customWidth="1"/>
    <col min="11010" max="11010" width="38" customWidth="1"/>
    <col min="11011" max="11011" width="19.7109375" customWidth="1"/>
    <col min="11012" max="11012" width="17.28515625" customWidth="1"/>
    <col min="11013" max="11013" width="10.140625" bestFit="1" customWidth="1"/>
    <col min="11265" max="11265" width="4.28515625" customWidth="1"/>
    <col min="11266" max="11266" width="38" customWidth="1"/>
    <col min="11267" max="11267" width="19.7109375" customWidth="1"/>
    <col min="11268" max="11268" width="17.28515625" customWidth="1"/>
    <col min="11269" max="11269" width="10.140625" bestFit="1" customWidth="1"/>
    <col min="11521" max="11521" width="4.28515625" customWidth="1"/>
    <col min="11522" max="11522" width="38" customWidth="1"/>
    <col min="11523" max="11523" width="19.7109375" customWidth="1"/>
    <col min="11524" max="11524" width="17.28515625" customWidth="1"/>
    <col min="11525" max="11525" width="10.140625" bestFit="1" customWidth="1"/>
    <col min="11777" max="11777" width="4.28515625" customWidth="1"/>
    <col min="11778" max="11778" width="38" customWidth="1"/>
    <col min="11779" max="11779" width="19.7109375" customWidth="1"/>
    <col min="11780" max="11780" width="17.28515625" customWidth="1"/>
    <col min="11781" max="11781" width="10.140625" bestFit="1" customWidth="1"/>
    <col min="12033" max="12033" width="4.28515625" customWidth="1"/>
    <col min="12034" max="12034" width="38" customWidth="1"/>
    <col min="12035" max="12035" width="19.7109375" customWidth="1"/>
    <col min="12036" max="12036" width="17.28515625" customWidth="1"/>
    <col min="12037" max="12037" width="10.140625" bestFit="1" customWidth="1"/>
    <col min="12289" max="12289" width="4.28515625" customWidth="1"/>
    <col min="12290" max="12290" width="38" customWidth="1"/>
    <col min="12291" max="12291" width="19.7109375" customWidth="1"/>
    <col min="12292" max="12292" width="17.28515625" customWidth="1"/>
    <col min="12293" max="12293" width="10.140625" bestFit="1" customWidth="1"/>
    <col min="12545" max="12545" width="4.28515625" customWidth="1"/>
    <col min="12546" max="12546" width="38" customWidth="1"/>
    <col min="12547" max="12547" width="19.7109375" customWidth="1"/>
    <col min="12548" max="12548" width="17.28515625" customWidth="1"/>
    <col min="12549" max="12549" width="10.140625" bestFit="1" customWidth="1"/>
    <col min="12801" max="12801" width="4.28515625" customWidth="1"/>
    <col min="12802" max="12802" width="38" customWidth="1"/>
    <col min="12803" max="12803" width="19.7109375" customWidth="1"/>
    <col min="12804" max="12804" width="17.28515625" customWidth="1"/>
    <col min="12805" max="12805" width="10.140625" bestFit="1" customWidth="1"/>
    <col min="13057" max="13057" width="4.28515625" customWidth="1"/>
    <col min="13058" max="13058" width="38" customWidth="1"/>
    <col min="13059" max="13059" width="19.7109375" customWidth="1"/>
    <col min="13060" max="13060" width="17.28515625" customWidth="1"/>
    <col min="13061" max="13061" width="10.140625" bestFit="1" customWidth="1"/>
    <col min="13313" max="13313" width="4.28515625" customWidth="1"/>
    <col min="13314" max="13314" width="38" customWidth="1"/>
    <col min="13315" max="13315" width="19.7109375" customWidth="1"/>
    <col min="13316" max="13316" width="17.28515625" customWidth="1"/>
    <col min="13317" max="13317" width="10.140625" bestFit="1" customWidth="1"/>
    <col min="13569" max="13569" width="4.28515625" customWidth="1"/>
    <col min="13570" max="13570" width="38" customWidth="1"/>
    <col min="13571" max="13571" width="19.7109375" customWidth="1"/>
    <col min="13572" max="13572" width="17.28515625" customWidth="1"/>
    <col min="13573" max="13573" width="10.140625" bestFit="1" customWidth="1"/>
    <col min="13825" max="13825" width="4.28515625" customWidth="1"/>
    <col min="13826" max="13826" width="38" customWidth="1"/>
    <col min="13827" max="13827" width="19.7109375" customWidth="1"/>
    <col min="13828" max="13828" width="17.28515625" customWidth="1"/>
    <col min="13829" max="13829" width="10.140625" bestFit="1" customWidth="1"/>
    <col min="14081" max="14081" width="4.28515625" customWidth="1"/>
    <col min="14082" max="14082" width="38" customWidth="1"/>
    <col min="14083" max="14083" width="19.7109375" customWidth="1"/>
    <col min="14084" max="14084" width="17.28515625" customWidth="1"/>
    <col min="14085" max="14085" width="10.140625" bestFit="1" customWidth="1"/>
    <col min="14337" max="14337" width="4.28515625" customWidth="1"/>
    <col min="14338" max="14338" width="38" customWidth="1"/>
    <col min="14339" max="14339" width="19.7109375" customWidth="1"/>
    <col min="14340" max="14340" width="17.28515625" customWidth="1"/>
    <col min="14341" max="14341" width="10.140625" bestFit="1" customWidth="1"/>
    <col min="14593" max="14593" width="4.28515625" customWidth="1"/>
    <col min="14594" max="14594" width="38" customWidth="1"/>
    <col min="14595" max="14595" width="19.7109375" customWidth="1"/>
    <col min="14596" max="14596" width="17.28515625" customWidth="1"/>
    <col min="14597" max="14597" width="10.140625" bestFit="1" customWidth="1"/>
    <col min="14849" max="14849" width="4.28515625" customWidth="1"/>
    <col min="14850" max="14850" width="38" customWidth="1"/>
    <col min="14851" max="14851" width="19.7109375" customWidth="1"/>
    <col min="14852" max="14852" width="17.28515625" customWidth="1"/>
    <col min="14853" max="14853" width="10.140625" bestFit="1" customWidth="1"/>
    <col min="15105" max="15105" width="4.28515625" customWidth="1"/>
    <col min="15106" max="15106" width="38" customWidth="1"/>
    <col min="15107" max="15107" width="19.7109375" customWidth="1"/>
    <col min="15108" max="15108" width="17.28515625" customWidth="1"/>
    <col min="15109" max="15109" width="10.140625" bestFit="1" customWidth="1"/>
    <col min="15361" max="15361" width="4.28515625" customWidth="1"/>
    <col min="15362" max="15362" width="38" customWidth="1"/>
    <col min="15363" max="15363" width="19.7109375" customWidth="1"/>
    <col min="15364" max="15364" width="17.28515625" customWidth="1"/>
    <col min="15365" max="15365" width="10.140625" bestFit="1" customWidth="1"/>
    <col min="15617" max="15617" width="4.28515625" customWidth="1"/>
    <col min="15618" max="15618" width="38" customWidth="1"/>
    <col min="15619" max="15619" width="19.7109375" customWidth="1"/>
    <col min="15620" max="15620" width="17.28515625" customWidth="1"/>
    <col min="15621" max="15621" width="10.140625" bestFit="1" customWidth="1"/>
    <col min="15873" max="15873" width="4.28515625" customWidth="1"/>
    <col min="15874" max="15874" width="38" customWidth="1"/>
    <col min="15875" max="15875" width="19.7109375" customWidth="1"/>
    <col min="15876" max="15876" width="17.28515625" customWidth="1"/>
    <col min="15877" max="15877" width="10.140625" bestFit="1" customWidth="1"/>
    <col min="16129" max="16129" width="4.28515625" customWidth="1"/>
    <col min="16130" max="16130" width="38" customWidth="1"/>
    <col min="16131" max="16131" width="19.7109375" customWidth="1"/>
    <col min="16132" max="16132" width="17.28515625" customWidth="1"/>
    <col min="16133" max="16133" width="10.140625" bestFit="1" customWidth="1"/>
  </cols>
  <sheetData>
    <row r="2" spans="1:4">
      <c r="B2" s="1" t="s">
        <v>0</v>
      </c>
    </row>
    <row r="4" spans="1:4" ht="15.75" thickBot="1"/>
    <row r="5" spans="1:4" ht="45.75" thickBot="1">
      <c r="A5" s="2" t="s">
        <v>1</v>
      </c>
      <c r="B5" s="3" t="s">
        <v>2</v>
      </c>
      <c r="C5" s="4" t="s">
        <v>3</v>
      </c>
      <c r="D5" s="5" t="s">
        <v>4</v>
      </c>
    </row>
    <row r="6" spans="1:4" ht="19.7" customHeight="1">
      <c r="A6" s="6">
        <v>1</v>
      </c>
      <c r="B6" s="6" t="s">
        <v>5</v>
      </c>
      <c r="C6" s="7">
        <v>16160</v>
      </c>
      <c r="D6" s="6"/>
    </row>
    <row r="7" spans="1:4" ht="19.7" customHeight="1">
      <c r="A7" s="8">
        <v>2</v>
      </c>
      <c r="B7" s="9" t="s">
        <v>6</v>
      </c>
      <c r="C7" s="10">
        <f>47830-20000</f>
        <v>27830</v>
      </c>
      <c r="D7" s="8"/>
    </row>
    <row r="8" spans="1:4" ht="19.7" customHeight="1">
      <c r="A8" s="8">
        <v>3</v>
      </c>
      <c r="B8" s="9" t="s">
        <v>7</v>
      </c>
      <c r="C8" s="10">
        <v>20000</v>
      </c>
      <c r="D8" s="8"/>
    </row>
    <row r="9" spans="1:4" ht="29.25" customHeight="1">
      <c r="A9" s="8">
        <v>3</v>
      </c>
      <c r="B9" s="11" t="s">
        <v>8</v>
      </c>
      <c r="C9" s="10">
        <v>28000</v>
      </c>
      <c r="D9" s="8"/>
    </row>
    <row r="10" spans="1:4" ht="31.5" customHeight="1">
      <c r="A10" s="8">
        <v>4</v>
      </c>
      <c r="B10" s="11" t="s">
        <v>9</v>
      </c>
      <c r="C10" s="10">
        <f>'[1]2011'!$D$17*13</f>
        <v>468000</v>
      </c>
      <c r="D10" s="8" t="s">
        <v>10</v>
      </c>
    </row>
    <row r="11" spans="1:4" ht="19.7" customHeight="1">
      <c r="A11" s="8">
        <v>5</v>
      </c>
      <c r="B11" s="11" t="s">
        <v>11</v>
      </c>
      <c r="C11" s="10">
        <f>C10*34%</f>
        <v>159120</v>
      </c>
      <c r="D11" s="8" t="s">
        <v>12</v>
      </c>
    </row>
    <row r="12" spans="1:4" ht="19.7" customHeight="1">
      <c r="A12" s="8">
        <v>6</v>
      </c>
      <c r="B12" s="11" t="s">
        <v>13</v>
      </c>
      <c r="C12" s="10">
        <v>15000</v>
      </c>
      <c r="D12" s="8"/>
    </row>
    <row r="13" spans="1:4" ht="33.75" customHeight="1">
      <c r="A13" s="8">
        <v>7</v>
      </c>
      <c r="B13" s="11" t="s">
        <v>14</v>
      </c>
      <c r="C13" s="10">
        <v>14500</v>
      </c>
      <c r="D13" s="8"/>
    </row>
    <row r="14" spans="1:4" ht="33" customHeight="1">
      <c r="A14" s="8">
        <v>8</v>
      </c>
      <c r="B14" s="11" t="s">
        <v>15</v>
      </c>
      <c r="C14" s="10">
        <v>8000</v>
      </c>
      <c r="D14" s="8"/>
    </row>
    <row r="15" spans="1:4" ht="30.75" customHeight="1">
      <c r="A15" s="8">
        <v>9</v>
      </c>
      <c r="B15" s="12" t="s">
        <v>16</v>
      </c>
      <c r="C15" s="10"/>
      <c r="D15" s="8"/>
    </row>
    <row r="16" spans="1:4" ht="19.7" customHeight="1">
      <c r="A16" s="8">
        <v>10</v>
      </c>
      <c r="B16" s="11" t="s">
        <v>17</v>
      </c>
      <c r="C16" s="10">
        <v>30000</v>
      </c>
      <c r="D16" s="8"/>
    </row>
    <row r="17" spans="1:7" ht="31.5" customHeight="1">
      <c r="A17" s="8">
        <v>11</v>
      </c>
      <c r="B17" s="12" t="s">
        <v>18</v>
      </c>
      <c r="C17" s="10">
        <v>47000</v>
      </c>
      <c r="D17" s="8"/>
    </row>
    <row r="18" spans="1:7" ht="30" customHeight="1">
      <c r="A18" s="8">
        <v>12</v>
      </c>
      <c r="B18" s="12" t="s">
        <v>19</v>
      </c>
      <c r="C18" s="10">
        <v>4500</v>
      </c>
      <c r="D18" s="8"/>
    </row>
    <row r="19" spans="1:7" ht="19.7" customHeight="1">
      <c r="A19" s="8">
        <v>13</v>
      </c>
      <c r="B19" s="12" t="s">
        <v>20</v>
      </c>
      <c r="C19" s="10"/>
      <c r="D19" s="8"/>
    </row>
    <row r="20" spans="1:7" ht="19.7" customHeight="1">
      <c r="A20" s="8"/>
      <c r="B20" s="11" t="s">
        <v>21</v>
      </c>
      <c r="C20" s="10">
        <v>25000</v>
      </c>
      <c r="D20" s="8"/>
    </row>
    <row r="21" spans="1:7" ht="47.25" customHeight="1">
      <c r="A21" s="8"/>
      <c r="B21" s="11" t="s">
        <v>22</v>
      </c>
      <c r="C21" s="13">
        <v>80000</v>
      </c>
      <c r="D21" s="14"/>
    </row>
    <row r="22" spans="1:7" ht="19.7" customHeight="1">
      <c r="A22" s="8"/>
      <c r="B22" s="12" t="s">
        <v>23</v>
      </c>
      <c r="C22" s="10">
        <v>10000</v>
      </c>
      <c r="D22" s="8"/>
    </row>
    <row r="23" spans="1:7" ht="19.7" customHeight="1">
      <c r="A23" s="8"/>
      <c r="B23" s="11" t="s">
        <v>24</v>
      </c>
      <c r="C23" s="10">
        <v>10000</v>
      </c>
      <c r="D23" s="8"/>
    </row>
    <row r="24" spans="1:7" ht="19.7" customHeight="1">
      <c r="A24" s="15"/>
      <c r="B24" s="16"/>
      <c r="C24" s="17"/>
      <c r="D24" s="15"/>
    </row>
    <row r="25" spans="1:7" ht="19.7" customHeight="1">
      <c r="A25" s="15"/>
      <c r="B25" s="11" t="s">
        <v>25</v>
      </c>
      <c r="C25" s="10">
        <f>SUM(C6:C23)</f>
        <v>963110</v>
      </c>
      <c r="E25" s="19">
        <f>(C25-C21-C20)/12/6887.6</f>
        <v>10.382305399074665</v>
      </c>
      <c r="G25" s="18">
        <f>C25-35399</f>
        <v>927711</v>
      </c>
    </row>
    <row r="26" spans="1:7" ht="19.7" customHeight="1">
      <c r="A26" s="15"/>
      <c r="B26" s="16"/>
      <c r="C26" s="17"/>
      <c r="D26" s="15"/>
      <c r="E26" t="s">
        <v>26</v>
      </c>
    </row>
    <row r="27" spans="1:7" ht="19.7" customHeight="1">
      <c r="A27" s="15"/>
      <c r="B27" s="11" t="s">
        <v>27</v>
      </c>
      <c r="C27" s="20">
        <f>G25/12/6887.6</f>
        <v>11.224410534874266</v>
      </c>
      <c r="D27" s="15"/>
    </row>
    <row r="28" spans="1:7" ht="19.7" customHeight="1">
      <c r="A28" s="15"/>
      <c r="B28" s="12" t="s">
        <v>28</v>
      </c>
      <c r="C28" s="15"/>
      <c r="D28" s="15"/>
    </row>
    <row r="29" spans="1:7" ht="19.7" customHeight="1">
      <c r="A29" s="15"/>
      <c r="B29" s="16"/>
      <c r="C29" s="15"/>
      <c r="D29" s="15"/>
    </row>
    <row r="30" spans="1:7" ht="19.7" customHeight="1">
      <c r="A30" s="21"/>
      <c r="B30" s="21"/>
      <c r="C30" s="21"/>
      <c r="D30" s="21"/>
    </row>
    <row r="31" spans="1:7" ht="19.7" customHeight="1">
      <c r="A31" s="21"/>
      <c r="B31" s="22" t="s">
        <v>29</v>
      </c>
      <c r="C31" s="21"/>
      <c r="D31" s="22" t="s">
        <v>30</v>
      </c>
    </row>
    <row r="32" spans="1:7" ht="19.7" customHeight="1">
      <c r="A32" s="21"/>
      <c r="B32" s="21"/>
      <c r="C32" s="21"/>
      <c r="D32" s="21"/>
    </row>
    <row r="33" spans="1:4" ht="19.7" customHeight="1">
      <c r="A33" s="21"/>
      <c r="B33" s="21"/>
      <c r="C33" s="21"/>
      <c r="D33" s="21"/>
    </row>
    <row r="34" spans="1:4" ht="19.7" customHeight="1">
      <c r="A34" s="21"/>
      <c r="B34" s="21"/>
      <c r="C34" s="21"/>
      <c r="D34" s="21"/>
    </row>
    <row r="35" spans="1:4" ht="19.7" customHeight="1">
      <c r="A35" s="21"/>
      <c r="B35" s="21"/>
      <c r="C35" s="21"/>
      <c r="D35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2012-10-16T04:31:32Z</dcterms:modified>
</cp:coreProperties>
</file>